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7 NORMAS 1erT 2025\3.CD NORMAS SNMARTINHUAMELULPAM 1trim 2025\3.LDF 1erTrim 2025 SM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77" i="2" l="1"/>
  <c r="H77" i="2"/>
  <c r="G77" i="2"/>
  <c r="F77" i="2"/>
  <c r="E77" i="2"/>
  <c r="D77" i="2"/>
  <c r="I43" i="2"/>
  <c r="H43" i="2"/>
  <c r="G43" i="2"/>
  <c r="F43" i="2"/>
  <c r="E43" i="2"/>
  <c r="D43" i="2"/>
  <c r="I71" i="2"/>
  <c r="H71" i="2"/>
  <c r="G71" i="2"/>
  <c r="F71" i="2"/>
  <c r="E71" i="2"/>
  <c r="D71" i="2"/>
  <c r="I61" i="2"/>
  <c r="H61" i="2"/>
  <c r="G61" i="2"/>
  <c r="F61" i="2"/>
  <c r="E61" i="2"/>
  <c r="D61" i="2"/>
  <c r="I53" i="2"/>
  <c r="H53" i="2"/>
  <c r="G53" i="2"/>
  <c r="F53" i="2"/>
  <c r="E53" i="2"/>
  <c r="D53" i="2"/>
  <c r="I44" i="2"/>
  <c r="H44" i="2"/>
  <c r="G44" i="2"/>
  <c r="F44" i="2"/>
  <c r="E44" i="2"/>
  <c r="D44" i="2"/>
  <c r="I9" i="2"/>
  <c r="H9" i="2"/>
  <c r="G9" i="2"/>
  <c r="F9" i="2"/>
  <c r="E9" i="2"/>
  <c r="D9" i="2"/>
  <c r="I37" i="2"/>
  <c r="H37" i="2"/>
  <c r="G37" i="2"/>
  <c r="F37" i="2"/>
  <c r="E37" i="2"/>
  <c r="D37" i="2"/>
  <c r="I27" i="2"/>
  <c r="H27" i="2"/>
  <c r="G27" i="2"/>
  <c r="F27" i="2"/>
  <c r="E27" i="2"/>
  <c r="D27" i="2"/>
  <c r="I19" i="2"/>
  <c r="H19" i="2"/>
  <c r="G19" i="2"/>
  <c r="F19" i="2"/>
  <c r="E19" i="2"/>
  <c r="D19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<sst xmlns="http://schemas.openxmlformats.org/spreadsheetml/2006/main" count="81" uniqueCount="49">
  <si>
    <t>MUNICIPIO DE SAN MARTIN HUAMELULPAM DISTRITO DE TLAXIACO, OAX.</t>
  </si>
  <si>
    <t>ESTADO ANALÍTICO DEL EJERCICIO DEL PRESUPUESTO DE EGRESOS DETALLADO - LDF</t>
  </si>
  <si>
    <t>CLASIFICACIÓN FUNCIONAL (FINALIDAD Y FUNCIÓN)</t>
  </si>
  <si>
    <t>DEL 01 DE ENERO AL 31 DE MARZO DE 2025 (b)</t>
  </si>
  <si>
    <t>(PESOS)</t>
  </si>
  <si>
    <t>MARZO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</si>
  <si>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</si>
  <si>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</si>
  <si>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</si>
  <si>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</si>
  <si>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</si>
  <si>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</si>
  <si>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</si>
  <si>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</si>
  <si>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</si>
  <si>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</si>
  <si>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</si>
  <si>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</si>
  <si>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</si>
  <si>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</si>
  <si>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</si>
  <si>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</si>
  <si>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</si>
  <si>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</si>
  <si>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</si>
  <si>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</si>
  <si>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</si>
  <si>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</si>
  <si>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</si>
  <si>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</si>
  <si>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</si>
  <si>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</si>
  <si>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Laborables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</si>
  <si>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</si>
  <si>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</si>
  <si>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</si>
  <si>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</si>
  <si>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</si>
  <si>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</si>
  <si>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</si>
  <si>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</si>
  <si>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</si>
  <si>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Pública/Costo Financiero de la Deuda</t>
  </si>
  <si>
    <t>d2) Trasferencias, Participaciones y Aportaciones Entre Diferentes Niveles y Ordenes de Gobierno</t>
  </si>
  <si>
    <t>d3) Saneamiento del Sistema Financiero</t>
  </si>
  <si>
    <t>d4) Adeudos de Ejercicios Fiscales Anteriores</t>
  </si>
  <si>
    <t>III. TOTAL DE EGRESOS (III = I + II)</t>
  </si>
  <si>
    <t>I. GASTO NO ETIQUETADO (I=A+B+C+D)</t>
  </si>
  <si>
    <t>II. GASTO ETIQUETADO (II=A+B+C+D)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</si>
</sst>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4" fontId="18" fillId="0" borderId="10" xfId="0" applyNumberFormat="1" applyFont="1" applyFill="1" applyBorder="1" applyAlignment="1">
      <alignment wrapText="1"/>
    </xf>
    <xf numFmtId="0" fontId="18" fillId="0" borderId="19" xfId="0" applyFont="1" applyFill="1" applyBorder="1" applyAlignment="1">
      <alignment horizontal="left" wrapText="1"/>
    </xf>
    <xf numFmtId="0" fontId="18" fillId="0" borderId="20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4" fontId="18" fillId="0" borderId="10" xfId="0" applyNumberFormat="1" applyFont="1" applyFill="1" applyBorder="1" applyAlignment="1">
      <alignment horizontal="right" wrapText="1"/>
    </xf>
    <xf numFmtId="0" fontId="19" fillId="0" borderId="10" xfId="0" applyFont="1" applyFill="1" applyBorder="1" applyAlignment="1">
      <alignment horizontal="left" wrapText="1"/>
    </xf>
    <xf numFmtId="0" fontId="19" fillId="0" borderId="10" xfId="0" applyFont="1" applyFill="1" applyBorder="1" applyAlignment="1">
      <alignment horizontal="right" wrapText="1"/>
    </xf>
    <xf numFmtId="4" fontId="19" fillId="0" borderId="10" xfId="0" applyNumberFormat="1" applyFont="1" applyFill="1" applyBorder="1" applyAlignment="1">
      <alignment horizontal="right" wrapText="1"/>
    </xf>
    <xf numFmtId="0" fontId="18" fillId="0" borderId="10" xfId="0" applyFont="1" applyFill="1" applyBorder="1" applyAlignment="1">
      <alignment horizontal="righ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tabSelected="1" zoomScaleNormal="100" workbookViewId="0">
      <selection sqref="A1:I1"/>
    </sheetView>
  </sheetViews>
  <sheetFormatPr baseColWidth="10" defaultRowHeight="14.4" x14ac:dyDescent="0.3"/>
  <cols>
    <col min="3" max="3" width="46.21875" bestFit="1" customWidth="1"/>
    <col min="4" max="4" width="10.33203125" customWidth="1"/>
    <col min="5" max="5" width="20.5546875" bestFit="1" customWidth="1"/>
    <col min="6" max="6" width="9.33203125" customWidth="1"/>
    <col min="7" max="7" width="9" customWidth="1"/>
    <col min="8" max="8" width="8.109375" customWidth="1"/>
    <col min="9" max="9" width="12.21875" bestFit="1" customWidth="1"/>
  </cols>
  <sheetData>
    <row r="1" spans="1:9" x14ac:dyDescent="0.3">
      <c r="A1" s="5" t="s">
        <v>0</v>
      </c>
      <c r="B1" s="6"/>
      <c r="C1" s="6"/>
      <c r="D1" s="6"/>
      <c r="E1" s="6"/>
      <c r="F1" s="6"/>
      <c r="G1" s="6"/>
      <c r="H1" s="6"/>
      <c r="I1" s="7"/>
    </row>
    <row r="2" spans="1:9" x14ac:dyDescent="0.3">
      <c r="A2" s="16" t="s">
        <v>1</v>
      </c>
      <c r="B2" s="17"/>
      <c r="C2" s="17"/>
      <c r="D2" s="17"/>
      <c r="E2" s="17"/>
      <c r="F2" s="17"/>
      <c r="G2" s="17"/>
      <c r="H2" s="17"/>
      <c r="I2" s="18"/>
    </row>
    <row r="3" spans="1:9" x14ac:dyDescent="0.3">
      <c r="A3" s="16" t="s">
        <v>2</v>
      </c>
      <c r="B3" s="17"/>
      <c r="C3" s="17"/>
      <c r="D3" s="17"/>
      <c r="E3" s="17"/>
      <c r="F3" s="17"/>
      <c r="G3" s="17"/>
      <c r="H3" s="17"/>
      <c r="I3" s="18"/>
    </row>
    <row r="4" spans="1:9" x14ac:dyDescent="0.3">
      <c r="A4" s="16" t="s">
        <v>3</v>
      </c>
      <c r="B4" s="17"/>
      <c r="C4" s="17"/>
      <c r="D4" s="17"/>
      <c r="E4" s="17"/>
      <c r="F4" s="17"/>
      <c r="G4" s="17"/>
      <c r="H4" s="17"/>
      <c r="I4" s="18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2" t="s">
        <v>5</v>
      </c>
      <c r="B6" s="4"/>
      <c r="C6" s="4"/>
      <c r="D6" s="4"/>
      <c r="E6" s="4"/>
      <c r="F6" s="4"/>
      <c r="G6" s="4"/>
      <c r="H6" s="4"/>
      <c r="I6" s="3"/>
    </row>
    <row r="7" spans="1:9" x14ac:dyDescent="0.3">
      <c r="A7" s="5" t="s">
        <v>6</v>
      </c>
      <c r="B7" s="6"/>
      <c r="C7" s="7"/>
      <c r="D7" s="11" t="s">
        <v>7</v>
      </c>
      <c r="E7" s="12"/>
      <c r="F7" s="12"/>
      <c r="G7" s="12"/>
      <c r="H7" s="13"/>
      <c r="I7" s="14" t="s">
        <v>8</v>
      </c>
    </row>
    <row r="8" spans="1:9" x14ac:dyDescent="0.3">
      <c r="A8" s="8"/>
      <c r="B8" s="9"/>
      <c r="C8" s="10"/>
      <c r="D8" s="1" t="s">
        <v>9</v>
      </c>
      <c r="E8" s="1" t="s">
        <v>10</v>
      </c>
      <c r="F8" s="1" t="s">
        <v>11</v>
      </c>
      <c r="G8" s="1" t="s">
        <v>12</v>
      </c>
      <c r="H8" s="1" t="s">
        <v>13</v>
      </c>
      <c r="I8" s="15"/>
    </row>
    <row r="9" spans="1:9" s="23" customFormat="1" x14ac:dyDescent="0.3">
      <c r="A9" s="20" t="s">
        <v>47</v>
      </c>
      <c r="B9" s="21"/>
      <c r="C9" s="22"/>
      <c r="D9" s="19">
        <f>SUM(D10+D19+D27+D37)</f>
        <v>2510138.63</v>
      </c>
      <c r="E9" s="19">
        <f t="shared" ref="E9:I9" si="0">SUM(E10+E19+E27+E37)</f>
        <v>101</v>
      </c>
      <c r="F9" s="19">
        <f t="shared" si="0"/>
        <v>2510239.63</v>
      </c>
      <c r="G9" s="19">
        <f t="shared" si="0"/>
        <v>598655.71</v>
      </c>
      <c r="H9" s="19">
        <f t="shared" si="0"/>
        <v>598655.71</v>
      </c>
      <c r="I9" s="19">
        <f t="shared" si="0"/>
        <v>1911583.92</v>
      </c>
    </row>
    <row r="10" spans="1:9" s="23" customFormat="1" x14ac:dyDescent="0.3">
      <c r="A10" s="24"/>
      <c r="B10" s="20" t="s">
        <v>14</v>
      </c>
      <c r="C10" s="22"/>
      <c r="D10" s="25">
        <f>SUM(D11:D18)</f>
        <v>2393138.63</v>
      </c>
      <c r="E10" s="25">
        <f t="shared" ref="E10:I10" si="1">SUM(E11:E18)</f>
        <v>30101</v>
      </c>
      <c r="F10" s="25">
        <f t="shared" si="1"/>
        <v>2423239.63</v>
      </c>
      <c r="G10" s="25">
        <f t="shared" si="1"/>
        <v>598655.71</v>
      </c>
      <c r="H10" s="25">
        <f t="shared" si="1"/>
        <v>598655.71</v>
      </c>
      <c r="I10" s="25">
        <f t="shared" si="1"/>
        <v>1824583.92</v>
      </c>
    </row>
    <row r="11" spans="1:9" s="23" customFormat="1" x14ac:dyDescent="0.3">
      <c r="A11" s="24"/>
      <c r="B11" s="24"/>
      <c r="C11" s="26" t="s">
        <v>15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</row>
    <row r="12" spans="1:9" s="23" customFormat="1" x14ac:dyDescent="0.3">
      <c r="A12" s="24"/>
      <c r="B12" s="24"/>
      <c r="C12" s="26" t="s">
        <v>16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</row>
    <row r="13" spans="1:9" s="23" customFormat="1" x14ac:dyDescent="0.3">
      <c r="A13" s="24"/>
      <c r="B13" s="24"/>
      <c r="C13" s="26" t="s">
        <v>17</v>
      </c>
      <c r="D13" s="28">
        <v>646662.12</v>
      </c>
      <c r="E13" s="28">
        <v>8968</v>
      </c>
      <c r="F13" s="28">
        <v>655630.12</v>
      </c>
      <c r="G13" s="28">
        <v>153613.93</v>
      </c>
      <c r="H13" s="28">
        <v>153613.93</v>
      </c>
      <c r="I13" s="28">
        <v>502016.19</v>
      </c>
    </row>
    <row r="14" spans="1:9" s="23" customFormat="1" x14ac:dyDescent="0.3">
      <c r="A14" s="24"/>
      <c r="B14" s="24"/>
      <c r="C14" s="26" t="s">
        <v>18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  <row r="15" spans="1:9" s="23" customFormat="1" x14ac:dyDescent="0.3">
      <c r="A15" s="24"/>
      <c r="B15" s="24"/>
      <c r="C15" s="26" t="s">
        <v>19</v>
      </c>
      <c r="D15" s="28">
        <v>827593.28</v>
      </c>
      <c r="E15" s="28">
        <v>-10000</v>
      </c>
      <c r="F15" s="28">
        <v>817593.28</v>
      </c>
      <c r="G15" s="28">
        <v>298647.67</v>
      </c>
      <c r="H15" s="28">
        <v>298647.67</v>
      </c>
      <c r="I15" s="28">
        <v>518945.61</v>
      </c>
    </row>
    <row r="16" spans="1:9" s="23" customFormat="1" x14ac:dyDescent="0.3">
      <c r="A16" s="24"/>
      <c r="B16" s="24"/>
      <c r="C16" s="26" t="s">
        <v>20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</row>
    <row r="17" spans="1:9" s="23" customFormat="1" x14ac:dyDescent="0.3">
      <c r="A17" s="24"/>
      <c r="B17" s="24"/>
      <c r="C17" s="26" t="s">
        <v>21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</row>
    <row r="18" spans="1:9" s="23" customFormat="1" x14ac:dyDescent="0.3">
      <c r="A18" s="24"/>
      <c r="B18" s="24"/>
      <c r="C18" s="26" t="s">
        <v>22</v>
      </c>
      <c r="D18" s="28">
        <v>918883.23</v>
      </c>
      <c r="E18" s="28">
        <v>31133</v>
      </c>
      <c r="F18" s="28">
        <v>950016.23</v>
      </c>
      <c r="G18" s="28">
        <v>146394.10999999999</v>
      </c>
      <c r="H18" s="28">
        <v>146394.10999999999</v>
      </c>
      <c r="I18" s="28">
        <v>803622.12</v>
      </c>
    </row>
    <row r="19" spans="1:9" s="23" customFormat="1" x14ac:dyDescent="0.3">
      <c r="A19" s="24"/>
      <c r="B19" s="20" t="s">
        <v>23</v>
      </c>
      <c r="C19" s="22"/>
      <c r="D19" s="25">
        <f>SUM(D20:D26)</f>
        <v>117000</v>
      </c>
      <c r="E19" s="25">
        <f t="shared" ref="E19:I19" si="2">SUM(E20:E26)</f>
        <v>-30000</v>
      </c>
      <c r="F19" s="25">
        <f t="shared" si="2"/>
        <v>87000</v>
      </c>
      <c r="G19" s="25">
        <f t="shared" si="2"/>
        <v>0</v>
      </c>
      <c r="H19" s="25">
        <f t="shared" si="2"/>
        <v>0</v>
      </c>
      <c r="I19" s="25">
        <f t="shared" si="2"/>
        <v>87000</v>
      </c>
    </row>
    <row r="20" spans="1:9" s="23" customFormat="1" x14ac:dyDescent="0.3">
      <c r="A20" s="24"/>
      <c r="B20" s="24"/>
      <c r="C20" s="26" t="s">
        <v>24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</row>
    <row r="21" spans="1:9" s="23" customFormat="1" x14ac:dyDescent="0.3">
      <c r="A21" s="24"/>
      <c r="B21" s="24"/>
      <c r="C21" s="26" t="s">
        <v>25</v>
      </c>
      <c r="D21" s="28">
        <v>35000</v>
      </c>
      <c r="E21" s="27">
        <v>0</v>
      </c>
      <c r="F21" s="28">
        <v>35000</v>
      </c>
      <c r="G21" s="27">
        <v>0</v>
      </c>
      <c r="H21" s="27">
        <v>0</v>
      </c>
      <c r="I21" s="28">
        <v>35000</v>
      </c>
    </row>
    <row r="22" spans="1:9" s="23" customFormat="1" x14ac:dyDescent="0.3">
      <c r="A22" s="24"/>
      <c r="B22" s="24"/>
      <c r="C22" s="26" t="s">
        <v>26</v>
      </c>
      <c r="D22" s="28">
        <v>2000</v>
      </c>
      <c r="E22" s="27">
        <v>0</v>
      </c>
      <c r="F22" s="28">
        <v>2000</v>
      </c>
      <c r="G22" s="27">
        <v>0</v>
      </c>
      <c r="H22" s="27">
        <v>0</v>
      </c>
      <c r="I22" s="28">
        <v>2000</v>
      </c>
    </row>
    <row r="23" spans="1:9" s="23" customFormat="1" x14ac:dyDescent="0.3">
      <c r="A23" s="24"/>
      <c r="B23" s="24"/>
      <c r="C23" s="26" t="s">
        <v>27</v>
      </c>
      <c r="D23" s="28">
        <v>5000</v>
      </c>
      <c r="E23" s="27">
        <v>0</v>
      </c>
      <c r="F23" s="28">
        <v>5000</v>
      </c>
      <c r="G23" s="27">
        <v>0</v>
      </c>
      <c r="H23" s="27">
        <v>0</v>
      </c>
      <c r="I23" s="28">
        <v>5000</v>
      </c>
    </row>
    <row r="24" spans="1:9" s="23" customFormat="1" x14ac:dyDescent="0.3">
      <c r="A24" s="24"/>
      <c r="B24" s="24"/>
      <c r="C24" s="26" t="s">
        <v>28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</row>
    <row r="25" spans="1:9" s="23" customFormat="1" x14ac:dyDescent="0.3">
      <c r="A25" s="24"/>
      <c r="B25" s="24"/>
      <c r="C25" s="26" t="s">
        <v>29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</row>
    <row r="26" spans="1:9" s="23" customFormat="1" x14ac:dyDescent="0.3">
      <c r="A26" s="24"/>
      <c r="B26" s="24"/>
      <c r="C26" s="26" t="s">
        <v>30</v>
      </c>
      <c r="D26" s="28">
        <v>75000</v>
      </c>
      <c r="E26" s="28">
        <v>-30000</v>
      </c>
      <c r="F26" s="28">
        <v>45000</v>
      </c>
      <c r="G26" s="27">
        <v>0</v>
      </c>
      <c r="H26" s="27">
        <v>0</v>
      </c>
      <c r="I26" s="28">
        <v>45000</v>
      </c>
    </row>
    <row r="27" spans="1:9" s="23" customFormat="1" x14ac:dyDescent="0.3">
      <c r="A27" s="24"/>
      <c r="B27" s="20" t="s">
        <v>31</v>
      </c>
      <c r="C27" s="22"/>
      <c r="D27" s="29">
        <f>SUM(D28:D36)</f>
        <v>0</v>
      </c>
      <c r="E27" s="29">
        <f t="shared" ref="E27:I27" si="3">SUM(E28:E36)</f>
        <v>0</v>
      </c>
      <c r="F27" s="29">
        <f t="shared" si="3"/>
        <v>0</v>
      </c>
      <c r="G27" s="29">
        <f t="shared" si="3"/>
        <v>0</v>
      </c>
      <c r="H27" s="29">
        <f t="shared" si="3"/>
        <v>0</v>
      </c>
      <c r="I27" s="29">
        <f t="shared" si="3"/>
        <v>0</v>
      </c>
    </row>
    <row r="28" spans="1:9" s="23" customFormat="1" x14ac:dyDescent="0.3">
      <c r="A28" s="24"/>
      <c r="B28" s="24"/>
      <c r="C28" s="26" t="s">
        <v>32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</row>
    <row r="29" spans="1:9" s="23" customFormat="1" x14ac:dyDescent="0.3">
      <c r="A29" s="24"/>
      <c r="B29" s="24"/>
      <c r="C29" s="26" t="s">
        <v>33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</row>
    <row r="30" spans="1:9" s="23" customFormat="1" x14ac:dyDescent="0.3">
      <c r="A30" s="24"/>
      <c r="B30" s="24"/>
      <c r="C30" s="26" t="s">
        <v>34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</row>
    <row r="31" spans="1:9" s="23" customFormat="1" x14ac:dyDescent="0.3">
      <c r="A31" s="24"/>
      <c r="B31" s="24"/>
      <c r="C31" s="26" t="s">
        <v>35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</row>
    <row r="32" spans="1:9" s="23" customFormat="1" x14ac:dyDescent="0.3">
      <c r="A32" s="24"/>
      <c r="B32" s="24"/>
      <c r="C32" s="26" t="s">
        <v>36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</row>
    <row r="33" spans="1:9" s="23" customFormat="1" x14ac:dyDescent="0.3">
      <c r="A33" s="24"/>
      <c r="B33" s="24"/>
      <c r="C33" s="26" t="s">
        <v>37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</row>
    <row r="34" spans="1:9" s="23" customFormat="1" x14ac:dyDescent="0.3">
      <c r="A34" s="24"/>
      <c r="B34" s="24"/>
      <c r="C34" s="26" t="s">
        <v>38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</row>
    <row r="35" spans="1:9" s="23" customFormat="1" x14ac:dyDescent="0.3">
      <c r="A35" s="24"/>
      <c r="B35" s="24"/>
      <c r="C35" s="26" t="s">
        <v>39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</row>
    <row r="36" spans="1:9" s="23" customFormat="1" x14ac:dyDescent="0.3">
      <c r="A36" s="24"/>
      <c r="B36" s="24"/>
      <c r="C36" s="26" t="s">
        <v>40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</row>
    <row r="37" spans="1:9" s="23" customFormat="1" x14ac:dyDescent="0.3">
      <c r="A37" s="24"/>
      <c r="B37" s="20" t="s">
        <v>41</v>
      </c>
      <c r="C37" s="22"/>
      <c r="D37" s="29">
        <f>SUM(D38:D41)</f>
        <v>0</v>
      </c>
      <c r="E37" s="29">
        <f t="shared" ref="E37:I37" si="4">SUM(E38:E41)</f>
        <v>0</v>
      </c>
      <c r="F37" s="29">
        <f t="shared" si="4"/>
        <v>0</v>
      </c>
      <c r="G37" s="29">
        <f t="shared" si="4"/>
        <v>0</v>
      </c>
      <c r="H37" s="29">
        <f t="shared" si="4"/>
        <v>0</v>
      </c>
      <c r="I37" s="29">
        <f t="shared" si="4"/>
        <v>0</v>
      </c>
    </row>
    <row r="38" spans="1:9" s="23" customFormat="1" x14ac:dyDescent="0.3">
      <c r="A38" s="24"/>
      <c r="B38" s="24"/>
      <c r="C38" s="26" t="s">
        <v>42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s="23" customFormat="1" ht="17.399999999999999" x14ac:dyDescent="0.3">
      <c r="A39" s="24"/>
      <c r="B39" s="24"/>
      <c r="C39" s="26" t="s">
        <v>43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s="23" customFormat="1" x14ac:dyDescent="0.3">
      <c r="A40" s="24"/>
      <c r="B40" s="24"/>
      <c r="C40" s="26" t="s">
        <v>44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s="23" customFormat="1" x14ac:dyDescent="0.3">
      <c r="A41" s="24"/>
      <c r="B41" s="24"/>
      <c r="C41" s="26" t="s">
        <v>45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s="23" customFormat="1" x14ac:dyDescent="0.3"/>
    <row r="43" spans="1:9" s="23" customFormat="1" x14ac:dyDescent="0.3">
      <c r="A43" s="20" t="s">
        <v>48</v>
      </c>
      <c r="B43" s="21"/>
      <c r="C43" s="22"/>
      <c r="D43" s="19">
        <f>SUM(D44+D53+D61+D71)</f>
        <v>5670377.4800000004</v>
      </c>
      <c r="E43" s="19">
        <f t="shared" ref="E43:I43" si="5">SUM(E44+E53+E61+E71)</f>
        <v>0</v>
      </c>
      <c r="F43" s="19">
        <f t="shared" si="5"/>
        <v>5670377.4800000004</v>
      </c>
      <c r="G43" s="19">
        <f t="shared" si="5"/>
        <v>173580.84</v>
      </c>
      <c r="H43" s="19">
        <f t="shared" si="5"/>
        <v>173580.84</v>
      </c>
      <c r="I43" s="19">
        <f t="shared" si="5"/>
        <v>5496796.6400000006</v>
      </c>
    </row>
    <row r="44" spans="1:9" s="23" customFormat="1" x14ac:dyDescent="0.3">
      <c r="A44" s="24"/>
      <c r="B44" s="20" t="s">
        <v>14</v>
      </c>
      <c r="C44" s="22"/>
      <c r="D44" s="25">
        <f>SUM(D45:D52)</f>
        <v>1024546.51</v>
      </c>
      <c r="E44" s="25">
        <f t="shared" ref="E44:I44" si="6">SUM(E45:E52)</f>
        <v>13770</v>
      </c>
      <c r="F44" s="25">
        <f t="shared" si="6"/>
        <v>1038316.51</v>
      </c>
      <c r="G44" s="25">
        <f t="shared" si="6"/>
        <v>173580.84</v>
      </c>
      <c r="H44" s="25">
        <f t="shared" si="6"/>
        <v>173580.84</v>
      </c>
      <c r="I44" s="25">
        <f t="shared" si="6"/>
        <v>864735.66999999993</v>
      </c>
    </row>
    <row r="45" spans="1:9" s="23" customFormat="1" x14ac:dyDescent="0.3">
      <c r="A45" s="24"/>
      <c r="B45" s="24"/>
      <c r="C45" s="26" t="s">
        <v>15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s="23" customFormat="1" x14ac:dyDescent="0.3">
      <c r="A46" s="24"/>
      <c r="B46" s="24"/>
      <c r="C46" s="26" t="s">
        <v>16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s="23" customFormat="1" x14ac:dyDescent="0.3">
      <c r="A47" s="24"/>
      <c r="B47" s="24"/>
      <c r="C47" s="26" t="s">
        <v>17</v>
      </c>
      <c r="D47" s="28">
        <v>46275.09</v>
      </c>
      <c r="E47" s="28">
        <v>-6586.47</v>
      </c>
      <c r="F47" s="28">
        <v>39688.620000000003</v>
      </c>
      <c r="G47" s="28">
        <v>13550.22</v>
      </c>
      <c r="H47" s="28">
        <v>13550.22</v>
      </c>
      <c r="I47" s="28">
        <v>26138.400000000001</v>
      </c>
    </row>
    <row r="48" spans="1:9" s="23" customFormat="1" x14ac:dyDescent="0.3">
      <c r="A48" s="24"/>
      <c r="B48" s="24"/>
      <c r="C48" s="26" t="s">
        <v>18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9" s="23" customFormat="1" x14ac:dyDescent="0.3">
      <c r="A49" s="24"/>
      <c r="B49" s="24"/>
      <c r="C49" s="26" t="s">
        <v>19</v>
      </c>
      <c r="D49" s="28">
        <v>2001</v>
      </c>
      <c r="E49" s="27">
        <v>0</v>
      </c>
      <c r="F49" s="28">
        <v>2001</v>
      </c>
      <c r="G49" s="27">
        <v>55.68</v>
      </c>
      <c r="H49" s="27">
        <v>55.68</v>
      </c>
      <c r="I49" s="28">
        <v>1945.32</v>
      </c>
    </row>
    <row r="50" spans="1:9" s="23" customFormat="1" x14ac:dyDescent="0.3">
      <c r="A50" s="24"/>
      <c r="B50" s="24"/>
      <c r="C50" s="26" t="s">
        <v>20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9" s="23" customFormat="1" x14ac:dyDescent="0.3">
      <c r="A51" s="24"/>
      <c r="B51" s="24"/>
      <c r="C51" s="26" t="s">
        <v>21</v>
      </c>
      <c r="D51" s="28">
        <v>538025.76</v>
      </c>
      <c r="E51" s="27">
        <v>0</v>
      </c>
      <c r="F51" s="28">
        <v>538025.76</v>
      </c>
      <c r="G51" s="28">
        <v>76430.37</v>
      </c>
      <c r="H51" s="28">
        <v>76430.37</v>
      </c>
      <c r="I51" s="28">
        <v>461595.39</v>
      </c>
    </row>
    <row r="52" spans="1:9" s="23" customFormat="1" x14ac:dyDescent="0.3">
      <c r="A52" s="24"/>
      <c r="B52" s="24"/>
      <c r="C52" s="26" t="s">
        <v>22</v>
      </c>
      <c r="D52" s="28">
        <v>438244.66</v>
      </c>
      <c r="E52" s="28">
        <v>20356.47</v>
      </c>
      <c r="F52" s="28">
        <v>458601.13</v>
      </c>
      <c r="G52" s="28">
        <v>83544.570000000007</v>
      </c>
      <c r="H52" s="28">
        <v>83544.570000000007</v>
      </c>
      <c r="I52" s="28">
        <v>375056.56</v>
      </c>
    </row>
    <row r="53" spans="1:9" s="23" customFormat="1" x14ac:dyDescent="0.3">
      <c r="A53" s="24"/>
      <c r="B53" s="20" t="s">
        <v>23</v>
      </c>
      <c r="C53" s="22"/>
      <c r="D53" s="25">
        <f>SUM(D54:D60)</f>
        <v>4645830.9700000007</v>
      </c>
      <c r="E53" s="25">
        <f t="shared" ref="E53:I53" si="7">SUM(E54:E60)</f>
        <v>-13770</v>
      </c>
      <c r="F53" s="25">
        <f t="shared" si="7"/>
        <v>4632060.9700000007</v>
      </c>
      <c r="G53" s="25">
        <f t="shared" si="7"/>
        <v>0</v>
      </c>
      <c r="H53" s="25">
        <f t="shared" si="7"/>
        <v>0</v>
      </c>
      <c r="I53" s="25">
        <f t="shared" si="7"/>
        <v>4632060.9700000007</v>
      </c>
    </row>
    <row r="54" spans="1:9" s="23" customFormat="1" x14ac:dyDescent="0.3">
      <c r="A54" s="24"/>
      <c r="B54" s="24"/>
      <c r="C54" s="26" t="s">
        <v>24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9" s="23" customFormat="1" x14ac:dyDescent="0.3">
      <c r="A55" s="24"/>
      <c r="B55" s="24"/>
      <c r="C55" s="26" t="s">
        <v>25</v>
      </c>
      <c r="D55" s="28">
        <v>2226330.4700000002</v>
      </c>
      <c r="E55" s="27">
        <v>0</v>
      </c>
      <c r="F55" s="28">
        <v>2226330.4700000002</v>
      </c>
      <c r="G55" s="27">
        <v>0</v>
      </c>
      <c r="H55" s="27">
        <v>0</v>
      </c>
      <c r="I55" s="28">
        <v>2226330.4700000002</v>
      </c>
    </row>
    <row r="56" spans="1:9" s="23" customFormat="1" x14ac:dyDescent="0.3">
      <c r="A56" s="24"/>
      <c r="B56" s="24"/>
      <c r="C56" s="26" t="s">
        <v>26</v>
      </c>
      <c r="D56" s="28">
        <v>50000</v>
      </c>
      <c r="E56" s="28">
        <v>-10000</v>
      </c>
      <c r="F56" s="28">
        <v>40000</v>
      </c>
      <c r="G56" s="27">
        <v>0</v>
      </c>
      <c r="H56" s="27">
        <v>0</v>
      </c>
      <c r="I56" s="28">
        <v>40000</v>
      </c>
    </row>
    <row r="57" spans="1:9" s="23" customFormat="1" x14ac:dyDescent="0.3">
      <c r="A57" s="24"/>
      <c r="B57" s="24"/>
      <c r="C57" s="26" t="s">
        <v>27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</row>
    <row r="58" spans="1:9" s="23" customFormat="1" x14ac:dyDescent="0.3">
      <c r="A58" s="24"/>
      <c r="B58" s="24"/>
      <c r="C58" s="26" t="s">
        <v>28</v>
      </c>
      <c r="D58" s="28">
        <v>2369500.5</v>
      </c>
      <c r="E58" s="28">
        <v>-3770</v>
      </c>
      <c r="F58" s="28">
        <v>2365730.5</v>
      </c>
      <c r="G58" s="27">
        <v>0</v>
      </c>
      <c r="H58" s="27">
        <v>0</v>
      </c>
      <c r="I58" s="28">
        <v>2365730.5</v>
      </c>
    </row>
    <row r="59" spans="1:9" s="23" customFormat="1" x14ac:dyDescent="0.3">
      <c r="A59" s="24"/>
      <c r="B59" s="24"/>
      <c r="C59" s="26" t="s">
        <v>29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</row>
    <row r="60" spans="1:9" s="23" customFormat="1" x14ac:dyDescent="0.3">
      <c r="A60" s="24"/>
      <c r="B60" s="24"/>
      <c r="C60" s="26" t="s">
        <v>30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</row>
    <row r="61" spans="1:9" s="23" customFormat="1" x14ac:dyDescent="0.3">
      <c r="A61" s="24"/>
      <c r="B61" s="20" t="s">
        <v>31</v>
      </c>
      <c r="C61" s="22"/>
      <c r="D61" s="29">
        <f>SUM(D62:D70)</f>
        <v>0</v>
      </c>
      <c r="E61" s="29">
        <f t="shared" ref="E61:I61" si="8">SUM(E62:E70)</f>
        <v>0</v>
      </c>
      <c r="F61" s="29">
        <f t="shared" si="8"/>
        <v>0</v>
      </c>
      <c r="G61" s="29">
        <f t="shared" si="8"/>
        <v>0</v>
      </c>
      <c r="H61" s="29">
        <f t="shared" si="8"/>
        <v>0</v>
      </c>
      <c r="I61" s="29">
        <f t="shared" si="8"/>
        <v>0</v>
      </c>
    </row>
    <row r="62" spans="1:9" s="23" customFormat="1" x14ac:dyDescent="0.3">
      <c r="A62" s="24"/>
      <c r="B62" s="24"/>
      <c r="C62" s="26" t="s">
        <v>32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</row>
    <row r="63" spans="1:9" s="23" customFormat="1" x14ac:dyDescent="0.3">
      <c r="A63" s="24"/>
      <c r="B63" s="24"/>
      <c r="C63" s="26" t="s">
        <v>33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</row>
    <row r="64" spans="1:9" s="23" customFormat="1" x14ac:dyDescent="0.3">
      <c r="A64" s="24"/>
      <c r="B64" s="24"/>
      <c r="C64" s="26" t="s">
        <v>34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</row>
    <row r="65" spans="1:9" s="23" customFormat="1" x14ac:dyDescent="0.3">
      <c r="A65" s="24"/>
      <c r="B65" s="24"/>
      <c r="C65" s="26" t="s">
        <v>35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</row>
    <row r="66" spans="1:9" s="23" customFormat="1" x14ac:dyDescent="0.3">
      <c r="A66" s="24"/>
      <c r="B66" s="24"/>
      <c r="C66" s="26" t="s">
        <v>36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</row>
    <row r="67" spans="1:9" s="23" customFormat="1" x14ac:dyDescent="0.3">
      <c r="A67" s="24"/>
      <c r="B67" s="24"/>
      <c r="C67" s="26" t="s">
        <v>37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</row>
    <row r="68" spans="1:9" s="23" customFormat="1" x14ac:dyDescent="0.3">
      <c r="A68" s="24"/>
      <c r="B68" s="24"/>
      <c r="C68" s="26" t="s">
        <v>38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</row>
    <row r="69" spans="1:9" s="23" customFormat="1" x14ac:dyDescent="0.3">
      <c r="A69" s="24"/>
      <c r="B69" s="24"/>
      <c r="C69" s="26" t="s">
        <v>39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</row>
    <row r="70" spans="1:9" s="23" customFormat="1" x14ac:dyDescent="0.3">
      <c r="A70" s="24"/>
      <c r="B70" s="24"/>
      <c r="C70" s="26" t="s">
        <v>40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</row>
    <row r="71" spans="1:9" s="23" customFormat="1" x14ac:dyDescent="0.3">
      <c r="A71" s="24"/>
      <c r="B71" s="20" t="s">
        <v>41</v>
      </c>
      <c r="C71" s="22"/>
      <c r="D71" s="29">
        <f>SUM(D72:D75)</f>
        <v>0</v>
      </c>
      <c r="E71" s="29">
        <f t="shared" ref="E71:I71" si="9">SUM(E72:E75)</f>
        <v>0</v>
      </c>
      <c r="F71" s="29">
        <f t="shared" si="9"/>
        <v>0</v>
      </c>
      <c r="G71" s="29">
        <f t="shared" si="9"/>
        <v>0</v>
      </c>
      <c r="H71" s="29">
        <f t="shared" si="9"/>
        <v>0</v>
      </c>
      <c r="I71" s="29">
        <f t="shared" si="9"/>
        <v>0</v>
      </c>
    </row>
    <row r="72" spans="1:9" s="23" customFormat="1" x14ac:dyDescent="0.3">
      <c r="A72" s="24"/>
      <c r="B72" s="24"/>
      <c r="C72" s="26" t="s">
        <v>42</v>
      </c>
      <c r="D72" s="2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</row>
    <row r="73" spans="1:9" s="23" customFormat="1" ht="17.399999999999999" x14ac:dyDescent="0.3">
      <c r="A73" s="24"/>
      <c r="B73" s="24"/>
      <c r="C73" s="26" t="s">
        <v>43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</row>
    <row r="74" spans="1:9" s="23" customFormat="1" x14ac:dyDescent="0.3">
      <c r="A74" s="24"/>
      <c r="B74" s="24"/>
      <c r="C74" s="26" t="s">
        <v>44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</row>
    <row r="75" spans="1:9" s="23" customFormat="1" x14ac:dyDescent="0.3">
      <c r="A75" s="24"/>
      <c r="B75" s="24"/>
      <c r="C75" s="26" t="s">
        <v>45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</row>
    <row r="76" spans="1:9" s="23" customFormat="1" x14ac:dyDescent="0.3"/>
    <row r="77" spans="1:9" s="23" customFormat="1" x14ac:dyDescent="0.3">
      <c r="A77" s="20" t="s">
        <v>46</v>
      </c>
      <c r="B77" s="21"/>
      <c r="C77" s="22"/>
      <c r="D77" s="19">
        <f>SUM(D9+D43)</f>
        <v>8180516.1100000003</v>
      </c>
      <c r="E77" s="19">
        <f t="shared" ref="E77:I77" si="10">SUM(E9+E43)</f>
        <v>101</v>
      </c>
      <c r="F77" s="19">
        <f t="shared" si="10"/>
        <v>8180617.1100000003</v>
      </c>
      <c r="G77" s="19">
        <f t="shared" si="10"/>
        <v>772236.54999999993</v>
      </c>
      <c r="H77" s="19">
        <f t="shared" si="10"/>
        <v>772236.54999999993</v>
      </c>
      <c r="I77" s="19">
        <f t="shared" si="10"/>
        <v>7408380.5600000005</v>
      </c>
    </row>
    <row r="78" spans="1:9" s="23" customFormat="1" x14ac:dyDescent="0.3"/>
    <row r="79" spans="1:9" s="23" customFormat="1" x14ac:dyDescent="0.3"/>
    <row r="80" spans="1:9" s="23" customFormat="1" x14ac:dyDescent="0.3"/>
    <row r="81" s="23" customFormat="1" x14ac:dyDescent="0.3"/>
  </sheetData>
  <mergeCells count="20">
    <mergeCell ref="B19:C19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B71:C71"/>
    <mergeCell ref="A77:C77"/>
    <mergeCell ref="B27:C27"/>
    <mergeCell ref="B37:C37"/>
    <mergeCell ref="A43:C43"/>
    <mergeCell ref="B44:C44"/>
    <mergeCell ref="B53:C53"/>
    <mergeCell ref="B61:C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2025-04-16T16:50:52Z</dcterms:created>
  <dcterms:modified xsi:type="dcterms:W3CDTF">2025-04-17T15:54:10Z</dcterms:modified>
</cp:coreProperties>
</file>