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<sst xmlns="http://schemas.openxmlformats.org/spreadsheetml/2006/main" count="76" uniqueCount="76">
  <si>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</si>
  <si>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</si>
  <si>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31 DE DICIEMBRE DE 2024 (b)</t>
  </si>
  <si>
    <t>(PESOS)</t>
  </si>
  <si>
    <t>DICIEMBRE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</si>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</sst>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8" width="9.33203125" style="4" customWidth="1"/>
    <col min="9" max="9" width="8.5546875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x14ac:dyDescent="0.3">
      <c r="A8" s="20" t="s">
        <v>13</v>
      </c>
      <c r="B8" s="21"/>
      <c r="C8" s="22"/>
      <c r="D8" s="23"/>
      <c r="E8" s="23"/>
      <c r="F8" s="23"/>
      <c r="G8" s="23"/>
      <c r="H8" s="23"/>
      <c r="I8" s="23"/>
    </row>
    <row r="9" spans="1:9" s="28" customFormat="1" x14ac:dyDescent="0.3">
      <c r="A9" s="24"/>
      <c r="B9" s="25" t="s">
        <v>14</v>
      </c>
      <c r="C9" s="26"/>
      <c r="D9" s="27">
        <v>4001</v>
      </c>
      <c r="E9" s="27">
        <v>5032.92</v>
      </c>
      <c r="F9" s="27">
        <v>9033.92</v>
      </c>
      <c r="G9" s="27">
        <v>12272.52</v>
      </c>
      <c r="H9" s="27">
        <v>12272.52</v>
      </c>
      <c r="I9" s="27">
        <v>8271.52</v>
      </c>
    </row>
    <row r="10" spans="1:9" s="28" customFormat="1" x14ac:dyDescent="0.3">
      <c r="A10" s="24"/>
      <c r="B10" s="25" t="s">
        <v>15</v>
      </c>
      <c r="C10" s="26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</row>
    <row r="11" spans="1:9" s="28" customFormat="1" x14ac:dyDescent="0.3">
      <c r="A11" s="24"/>
      <c r="B11" s="25" t="s">
        <v>16</v>
      </c>
      <c r="C11" s="26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1:9" s="28" customFormat="1" x14ac:dyDescent="0.3">
      <c r="A12" s="24"/>
      <c r="B12" s="25" t="s">
        <v>17</v>
      </c>
      <c r="C12" s="26"/>
      <c r="D12" s="27">
        <v>155200</v>
      </c>
      <c r="E12" s="27">
        <v>12000</v>
      </c>
      <c r="F12" s="27">
        <v>167200</v>
      </c>
      <c r="G12" s="27">
        <v>134041.93</v>
      </c>
      <c r="H12" s="27">
        <v>134041.93</v>
      </c>
      <c r="I12" s="27">
        <v>-21158.07</v>
      </c>
    </row>
    <row r="13" spans="1:9" s="28" customFormat="1" x14ac:dyDescent="0.3">
      <c r="A13" s="24"/>
      <c r="B13" s="25" t="s">
        <v>18</v>
      </c>
      <c r="C13" s="26"/>
      <c r="D13" s="27">
        <v>82683</v>
      </c>
      <c r="E13" s="27">
        <v>39700</v>
      </c>
      <c r="F13" s="27">
        <v>122383</v>
      </c>
      <c r="G13" s="27">
        <v>131503.67000000001</v>
      </c>
      <c r="H13" s="27">
        <v>131503.67000000001</v>
      </c>
      <c r="I13" s="27">
        <v>48820.67</v>
      </c>
    </row>
    <row r="14" spans="1:9" s="28" customFormat="1" x14ac:dyDescent="0.3">
      <c r="A14" s="24"/>
      <c r="B14" s="25" t="s">
        <v>19</v>
      </c>
      <c r="C14" s="26"/>
      <c r="D14" s="27">
        <v>37000</v>
      </c>
      <c r="E14" s="27">
        <v>80050.399999999994</v>
      </c>
      <c r="F14" s="27">
        <v>117050.4</v>
      </c>
      <c r="G14" s="27">
        <v>87200.4</v>
      </c>
      <c r="H14" s="27">
        <v>87200.4</v>
      </c>
      <c r="I14" s="27">
        <v>50200.4</v>
      </c>
    </row>
    <row r="15" spans="1:9" s="28" customFormat="1" x14ac:dyDescent="0.3">
      <c r="A15" s="24"/>
      <c r="B15" s="25" t="s">
        <v>20</v>
      </c>
      <c r="C15" s="26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1:9" s="28" customFormat="1" x14ac:dyDescent="0.3">
      <c r="A16" s="24"/>
      <c r="B16" s="25" t="s">
        <v>21</v>
      </c>
      <c r="C16" s="26"/>
      <c r="D16" s="27">
        <f>SUM(D17:D28)</f>
        <v>2719044</v>
      </c>
      <c r="E16" s="27">
        <f t="shared" ref="E16:I16" si="0">SUM(E17:E28)</f>
        <v>74318</v>
      </c>
      <c r="F16" s="27">
        <f t="shared" si="0"/>
        <v>2793362</v>
      </c>
      <c r="G16" s="27">
        <f t="shared" si="0"/>
        <v>2338747.7200000002</v>
      </c>
      <c r="H16" s="27">
        <f t="shared" si="0"/>
        <v>2338747.7200000002</v>
      </c>
      <c r="I16" s="27">
        <f t="shared" si="0"/>
        <v>-380296.27999999997</v>
      </c>
    </row>
    <row r="17" spans="1:9" s="28" customFormat="1" x14ac:dyDescent="0.3">
      <c r="A17" s="24"/>
      <c r="B17" s="24"/>
      <c r="C17" s="24" t="s">
        <v>22</v>
      </c>
      <c r="D17" s="27">
        <v>1757342</v>
      </c>
      <c r="E17" s="27">
        <v>10000</v>
      </c>
      <c r="F17" s="27">
        <v>1767342</v>
      </c>
      <c r="G17" s="27">
        <v>1549078.98</v>
      </c>
      <c r="H17" s="27">
        <v>1549078.98</v>
      </c>
      <c r="I17" s="27">
        <v>-208263.02</v>
      </c>
    </row>
    <row r="18" spans="1:9" s="28" customFormat="1" x14ac:dyDescent="0.3">
      <c r="A18" s="24"/>
      <c r="B18" s="24"/>
      <c r="C18" s="24" t="s">
        <v>23</v>
      </c>
      <c r="D18" s="27">
        <v>747332</v>
      </c>
      <c r="E18" s="24">
        <v>0</v>
      </c>
      <c r="F18" s="27">
        <v>747332</v>
      </c>
      <c r="G18" s="27">
        <v>517098.14</v>
      </c>
      <c r="H18" s="27">
        <v>517098.14</v>
      </c>
      <c r="I18" s="27">
        <v>-230233.86</v>
      </c>
    </row>
    <row r="19" spans="1:9" s="28" customFormat="1" x14ac:dyDescent="0.3">
      <c r="A19" s="24"/>
      <c r="B19" s="24"/>
      <c r="C19" s="24" t="s">
        <v>24</v>
      </c>
      <c r="D19" s="27">
        <v>93457</v>
      </c>
      <c r="E19" s="24">
        <v>0</v>
      </c>
      <c r="F19" s="27">
        <v>93457</v>
      </c>
      <c r="G19" s="27">
        <v>88929.68</v>
      </c>
      <c r="H19" s="27">
        <v>88929.68</v>
      </c>
      <c r="I19" s="27">
        <v>-4527.32</v>
      </c>
    </row>
    <row r="20" spans="1:9" s="28" customFormat="1" x14ac:dyDescent="0.3">
      <c r="A20" s="24"/>
      <c r="B20" s="24"/>
      <c r="C20" s="24" t="s">
        <v>25</v>
      </c>
      <c r="D20" s="27">
        <v>31730</v>
      </c>
      <c r="E20" s="24">
        <v>0</v>
      </c>
      <c r="F20" s="27">
        <v>31730</v>
      </c>
      <c r="G20" s="27">
        <v>28306.95</v>
      </c>
      <c r="H20" s="27">
        <v>28306.95</v>
      </c>
      <c r="I20" s="27">
        <v>-3423.05</v>
      </c>
    </row>
    <row r="21" spans="1:9" s="28" customFormat="1" x14ac:dyDescent="0.3">
      <c r="A21" s="24"/>
      <c r="B21" s="24"/>
      <c r="C21" s="24" t="s">
        <v>26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</row>
    <row r="22" spans="1:9" s="28" customFormat="1" x14ac:dyDescent="0.3">
      <c r="A22" s="24"/>
      <c r="B22" s="24"/>
      <c r="C22" s="24" t="s">
        <v>27</v>
      </c>
      <c r="D22" s="27">
        <v>24895</v>
      </c>
      <c r="E22" s="24">
        <v>0</v>
      </c>
      <c r="F22" s="27">
        <v>24895</v>
      </c>
      <c r="G22" s="27">
        <v>19720.09</v>
      </c>
      <c r="H22" s="27">
        <v>19720.09</v>
      </c>
      <c r="I22" s="27">
        <v>-5174.91</v>
      </c>
    </row>
    <row r="23" spans="1:9" s="28" customFormat="1" x14ac:dyDescent="0.3">
      <c r="A23" s="24"/>
      <c r="B23" s="24"/>
      <c r="C23" s="24" t="s">
        <v>28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1:9" s="28" customFormat="1" x14ac:dyDescent="0.3">
      <c r="A24" s="24"/>
      <c r="B24" s="24"/>
      <c r="C24" s="24" t="s">
        <v>29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</row>
    <row r="25" spans="1:9" s="28" customFormat="1" x14ac:dyDescent="0.3">
      <c r="A25" s="24"/>
      <c r="B25" s="24"/>
      <c r="C25" s="24" t="s">
        <v>30</v>
      </c>
      <c r="D25" s="27">
        <v>32320</v>
      </c>
      <c r="E25" s="24">
        <v>0</v>
      </c>
      <c r="F25" s="27">
        <v>32320</v>
      </c>
      <c r="G25" s="27">
        <v>25507.32</v>
      </c>
      <c r="H25" s="27">
        <v>25507.32</v>
      </c>
      <c r="I25" s="27">
        <v>-6812.68</v>
      </c>
    </row>
    <row r="26" spans="1:9" s="28" customFormat="1" x14ac:dyDescent="0.3">
      <c r="A26" s="24"/>
      <c r="B26" s="24"/>
      <c r="C26" s="24" t="s">
        <v>31</v>
      </c>
      <c r="D26" s="27">
        <v>30000</v>
      </c>
      <c r="E26" s="27">
        <v>64318</v>
      </c>
      <c r="F26" s="27">
        <v>94318</v>
      </c>
      <c r="G26" s="27">
        <v>108650</v>
      </c>
      <c r="H26" s="27">
        <v>108650</v>
      </c>
      <c r="I26" s="27">
        <v>78650</v>
      </c>
    </row>
    <row r="27" spans="1:9" s="28" customFormat="1" ht="15.6" x14ac:dyDescent="0.3">
      <c r="A27" s="24"/>
      <c r="B27" s="24"/>
      <c r="C27" s="24" t="s">
        <v>32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</row>
    <row r="28" spans="1:9" s="28" customFormat="1" x14ac:dyDescent="0.3">
      <c r="A28" s="24"/>
      <c r="B28" s="24"/>
      <c r="C28" s="24" t="s">
        <v>33</v>
      </c>
      <c r="D28" s="27">
        <v>1968</v>
      </c>
      <c r="E28" s="24">
        <v>0</v>
      </c>
      <c r="F28" s="27">
        <v>1968</v>
      </c>
      <c r="G28" s="27">
        <v>1456.56</v>
      </c>
      <c r="H28" s="27">
        <v>1456.56</v>
      </c>
      <c r="I28" s="24">
        <v>-511.44</v>
      </c>
    </row>
    <row r="29" spans="1:9" s="28" customFormat="1" x14ac:dyDescent="0.3">
      <c r="A29" s="24"/>
      <c r="B29" s="25" t="s">
        <v>34</v>
      </c>
      <c r="C29" s="26"/>
      <c r="D29" s="27">
        <f>SUM(D30:D34)</f>
        <v>14552</v>
      </c>
      <c r="E29" s="27">
        <f t="shared" ref="E29:I29" si="1">SUM(E30:E34)</f>
        <v>0</v>
      </c>
      <c r="F29" s="27">
        <f t="shared" si="1"/>
        <v>14552</v>
      </c>
      <c r="G29" s="27">
        <f t="shared" si="1"/>
        <v>14826.61</v>
      </c>
      <c r="H29" s="27">
        <f t="shared" si="1"/>
        <v>14826.61</v>
      </c>
      <c r="I29" s="27">
        <f t="shared" si="1"/>
        <v>274.61</v>
      </c>
    </row>
    <row r="30" spans="1:9" s="28" customFormat="1" x14ac:dyDescent="0.3">
      <c r="A30" s="24"/>
      <c r="B30" s="24"/>
      <c r="C30" s="24" t="s">
        <v>35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</row>
    <row r="31" spans="1:9" s="28" customFormat="1" x14ac:dyDescent="0.3">
      <c r="A31" s="24"/>
      <c r="B31" s="24"/>
      <c r="C31" s="24" t="s">
        <v>36</v>
      </c>
      <c r="D31" s="27">
        <v>3402</v>
      </c>
      <c r="E31" s="24">
        <v>0</v>
      </c>
      <c r="F31" s="27">
        <v>3402</v>
      </c>
      <c r="G31" s="27">
        <v>3573.6</v>
      </c>
      <c r="H31" s="27">
        <v>3573.6</v>
      </c>
      <c r="I31" s="24">
        <v>171.6</v>
      </c>
    </row>
    <row r="32" spans="1:9" s="28" customFormat="1" x14ac:dyDescent="0.3">
      <c r="A32" s="24"/>
      <c r="B32" s="24"/>
      <c r="C32" s="24" t="s">
        <v>37</v>
      </c>
      <c r="D32" s="27">
        <v>11150</v>
      </c>
      <c r="E32" s="24">
        <v>0</v>
      </c>
      <c r="F32" s="27">
        <v>11150</v>
      </c>
      <c r="G32" s="27">
        <v>11253.01</v>
      </c>
      <c r="H32" s="27">
        <v>11253.01</v>
      </c>
      <c r="I32" s="24">
        <v>103.01</v>
      </c>
    </row>
    <row r="33" spans="1:9" s="28" customFormat="1" x14ac:dyDescent="0.3">
      <c r="A33" s="24"/>
      <c r="B33" s="24"/>
      <c r="C33" s="24" t="s">
        <v>38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</row>
    <row r="34" spans="1:9" s="28" customFormat="1" x14ac:dyDescent="0.3">
      <c r="A34" s="24"/>
      <c r="B34" s="24"/>
      <c r="C34" s="24" t="s">
        <v>39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s="28" customFormat="1" x14ac:dyDescent="0.3">
      <c r="A35" s="24"/>
      <c r="B35" s="25" t="s">
        <v>40</v>
      </c>
      <c r="C35" s="26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</row>
    <row r="36" spans="1:9" s="28" customFormat="1" x14ac:dyDescent="0.3">
      <c r="A36" s="24"/>
      <c r="B36" s="25" t="s">
        <v>41</v>
      </c>
      <c r="C36" s="26"/>
      <c r="D36" s="24">
        <v>1</v>
      </c>
      <c r="E36" s="24">
        <v>0</v>
      </c>
      <c r="F36" s="24">
        <v>1</v>
      </c>
      <c r="G36" s="24">
        <v>0</v>
      </c>
      <c r="H36" s="24">
        <v>0</v>
      </c>
      <c r="I36" s="24">
        <v>-1</v>
      </c>
    </row>
    <row r="37" spans="1:9" s="28" customFormat="1" x14ac:dyDescent="0.3">
      <c r="A37" s="24"/>
      <c r="B37" s="24"/>
      <c r="C37" s="24" t="s">
        <v>42</v>
      </c>
      <c r="D37" s="24">
        <v>1</v>
      </c>
      <c r="E37" s="24">
        <v>0</v>
      </c>
      <c r="F37" s="24">
        <v>1</v>
      </c>
      <c r="G37" s="24">
        <v>0</v>
      </c>
      <c r="H37" s="24">
        <v>0</v>
      </c>
      <c r="I37" s="24">
        <v>-1</v>
      </c>
    </row>
    <row r="38" spans="1:9" s="28" customFormat="1" x14ac:dyDescent="0.3">
      <c r="A38" s="24"/>
      <c r="B38" s="25" t="s">
        <v>43</v>
      </c>
      <c r="C38" s="26"/>
      <c r="D38" s="24">
        <f>SUM(D39:D40)</f>
        <v>0</v>
      </c>
      <c r="E38" s="24">
        <f t="shared" ref="E38:I38" si="2">SUM(E39:E40)</f>
        <v>0</v>
      </c>
      <c r="F38" s="24">
        <f t="shared" si="2"/>
        <v>0</v>
      </c>
      <c r="G38" s="24">
        <f t="shared" si="2"/>
        <v>0</v>
      </c>
      <c r="H38" s="24">
        <f t="shared" si="2"/>
        <v>0</v>
      </c>
      <c r="I38" s="24">
        <f t="shared" si="2"/>
        <v>0</v>
      </c>
    </row>
    <row r="39" spans="1:9" s="28" customFormat="1" x14ac:dyDescent="0.3">
      <c r="A39" s="24"/>
      <c r="B39" s="24"/>
      <c r="C39" s="24" t="s">
        <v>44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</row>
    <row r="40" spans="1:9" s="28" customFormat="1" x14ac:dyDescent="0.3">
      <c r="A40" s="24"/>
      <c r="B40" s="24"/>
      <c r="C40" s="24" t="s">
        <v>45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</row>
    <row r="41" spans="1:9" s="28" customFormat="1" x14ac:dyDescent="0.3">
      <c r="A41" s="29" t="s">
        <v>46</v>
      </c>
      <c r="B41" s="30"/>
      <c r="C41" s="31"/>
      <c r="D41" s="32">
        <f>SUM(D9+D10+D12+D11+D13+D14+D15+D16+D29+D35+D36+D38)</f>
        <v>3012481</v>
      </c>
      <c r="E41" s="32">
        <f t="shared" ref="E41:I41" si="3">SUM(E9+E10+E12+E11+E13+E14+E15+E16+E29+E35+E36+E38)</f>
        <v>211101.32</v>
      </c>
      <c r="F41" s="32">
        <f t="shared" si="3"/>
        <v>3223582.3200000003</v>
      </c>
      <c r="G41" s="32">
        <f t="shared" si="3"/>
        <v>2718592.85</v>
      </c>
      <c r="H41" s="32">
        <f t="shared" si="3"/>
        <v>2718592.85</v>
      </c>
      <c r="I41" s="32">
        <f t="shared" si="3"/>
        <v>-293888.15000000002</v>
      </c>
    </row>
    <row r="42" spans="1:9" s="28" customFormat="1" x14ac:dyDescent="0.3">
      <c r="A42" s="29" t="s">
        <v>47</v>
      </c>
      <c r="B42" s="30"/>
      <c r="C42" s="31"/>
      <c r="D42" s="33"/>
      <c r="E42" s="33"/>
      <c r="F42" s="33"/>
      <c r="G42" s="33"/>
      <c r="H42" s="33"/>
      <c r="I42" s="33">
        <v>0</v>
      </c>
    </row>
    <row r="43" spans="1:9" s="28" customFormat="1" x14ac:dyDescent="0.3">
      <c r="A43" s="29"/>
      <c r="B43" s="30"/>
      <c r="C43" s="31"/>
      <c r="D43" s="33"/>
      <c r="E43" s="33"/>
      <c r="F43" s="33"/>
      <c r="G43" s="33"/>
      <c r="H43" s="33"/>
      <c r="I43" s="33"/>
    </row>
    <row r="44" spans="1:9" s="28" customFormat="1" x14ac:dyDescent="0.3">
      <c r="A44" s="29" t="s">
        <v>48</v>
      </c>
      <c r="B44" s="30"/>
      <c r="C44" s="31"/>
      <c r="D44" s="33"/>
      <c r="E44" s="33"/>
      <c r="F44" s="33"/>
      <c r="G44" s="33"/>
      <c r="H44" s="33"/>
      <c r="I44" s="33"/>
    </row>
    <row r="45" spans="1:9" s="28" customFormat="1" x14ac:dyDescent="0.3">
      <c r="A45" s="24"/>
      <c r="B45" s="25" t="s">
        <v>49</v>
      </c>
      <c r="C45" s="26"/>
      <c r="D45" s="27">
        <f>SUM(D46:D53)</f>
        <v>5279283.97</v>
      </c>
      <c r="E45" s="27">
        <f t="shared" ref="E45:I45" si="4">SUM(E46:E53)</f>
        <v>414966.17</v>
      </c>
      <c r="F45" s="27">
        <f t="shared" si="4"/>
        <v>5694250.1399999997</v>
      </c>
      <c r="G45" s="27">
        <f t="shared" si="4"/>
        <v>5670408.7300000004</v>
      </c>
      <c r="H45" s="27">
        <f t="shared" si="4"/>
        <v>5670408.7300000004</v>
      </c>
      <c r="I45" s="27">
        <f t="shared" si="4"/>
        <v>391124.76</v>
      </c>
    </row>
    <row r="46" spans="1:9" s="28" customFormat="1" x14ac:dyDescent="0.3">
      <c r="A46" s="24"/>
      <c r="B46" s="24"/>
      <c r="C46" s="24" t="s">
        <v>50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s="28" customFormat="1" x14ac:dyDescent="0.3">
      <c r="A47" s="24"/>
      <c r="B47" s="24"/>
      <c r="C47" s="24" t="s">
        <v>51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s="28" customFormat="1" x14ac:dyDescent="0.3">
      <c r="A48" s="24"/>
      <c r="B48" s="24"/>
      <c r="C48" s="24" t="s">
        <v>52</v>
      </c>
      <c r="D48" s="27">
        <v>4384322</v>
      </c>
      <c r="E48" s="27">
        <v>374423</v>
      </c>
      <c r="F48" s="27">
        <v>4758745</v>
      </c>
      <c r="G48" s="27">
        <v>4739001</v>
      </c>
      <c r="H48" s="27">
        <v>4739001</v>
      </c>
      <c r="I48" s="27">
        <v>354679</v>
      </c>
    </row>
    <row r="49" spans="1:9" s="28" customFormat="1" ht="15.6" x14ac:dyDescent="0.3">
      <c r="A49" s="24"/>
      <c r="B49" s="24"/>
      <c r="C49" s="24" t="s">
        <v>53</v>
      </c>
      <c r="D49" s="27">
        <v>894961.97</v>
      </c>
      <c r="E49" s="27">
        <v>40543.17</v>
      </c>
      <c r="F49" s="27">
        <v>935505.14</v>
      </c>
      <c r="G49" s="27">
        <v>931407.73</v>
      </c>
      <c r="H49" s="27">
        <v>931407.73</v>
      </c>
      <c r="I49" s="27">
        <v>36445.760000000002</v>
      </c>
    </row>
    <row r="50" spans="1:9" s="28" customFormat="1" x14ac:dyDescent="0.3">
      <c r="A50" s="24"/>
      <c r="B50" s="24"/>
      <c r="C50" s="24" t="s">
        <v>54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28" customFormat="1" x14ac:dyDescent="0.3">
      <c r="A51" s="24"/>
      <c r="B51" s="24"/>
      <c r="C51" s="24" t="s">
        <v>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s="28" customFormat="1" ht="15.6" x14ac:dyDescent="0.3">
      <c r="A52" s="24"/>
      <c r="B52" s="24"/>
      <c r="C52" s="24" t="s">
        <v>56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s="28" customFormat="1" ht="15.6" x14ac:dyDescent="0.3">
      <c r="A53" s="24"/>
      <c r="B53" s="24"/>
      <c r="C53" s="24" t="s">
        <v>57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s="28" customFormat="1" x14ac:dyDescent="0.3">
      <c r="A54" s="24"/>
      <c r="B54" s="25" t="s">
        <v>58</v>
      </c>
      <c r="C54" s="26"/>
      <c r="D54" s="24">
        <f>SUM(D55:D58)</f>
        <v>1</v>
      </c>
      <c r="E54" s="24">
        <f t="shared" ref="E54:I54" si="5">SUM(E55:E58)</f>
        <v>0</v>
      </c>
      <c r="F54" s="24">
        <f t="shared" si="5"/>
        <v>1</v>
      </c>
      <c r="G54" s="24">
        <f t="shared" si="5"/>
        <v>0</v>
      </c>
      <c r="H54" s="24">
        <f t="shared" si="5"/>
        <v>0</v>
      </c>
      <c r="I54" s="24">
        <f t="shared" si="5"/>
        <v>-1</v>
      </c>
    </row>
    <row r="55" spans="1:9" s="28" customFormat="1" x14ac:dyDescent="0.3">
      <c r="A55" s="24"/>
      <c r="B55" s="24"/>
      <c r="C55" s="24" t="s">
        <v>59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s="28" customFormat="1" x14ac:dyDescent="0.3">
      <c r="A56" s="24"/>
      <c r="B56" s="24"/>
      <c r="C56" s="24" t="s">
        <v>60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</row>
    <row r="57" spans="1:9" s="28" customFormat="1" x14ac:dyDescent="0.3">
      <c r="A57" s="24"/>
      <c r="B57" s="24"/>
      <c r="C57" s="24" t="s">
        <v>61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</row>
    <row r="58" spans="1:9" s="28" customFormat="1" x14ac:dyDescent="0.3">
      <c r="A58" s="24"/>
      <c r="B58" s="24"/>
      <c r="C58" s="24" t="s">
        <v>62</v>
      </c>
      <c r="D58" s="24">
        <v>1</v>
      </c>
      <c r="E58" s="24">
        <v>0</v>
      </c>
      <c r="F58" s="24">
        <v>1</v>
      </c>
      <c r="G58" s="24">
        <v>0</v>
      </c>
      <c r="H58" s="24">
        <v>0</v>
      </c>
      <c r="I58" s="24">
        <v>-1</v>
      </c>
    </row>
    <row r="59" spans="1:9" s="28" customFormat="1" x14ac:dyDescent="0.3">
      <c r="A59" s="24"/>
      <c r="B59" s="25" t="s">
        <v>63</v>
      </c>
      <c r="C59" s="26"/>
      <c r="D59" s="24">
        <f>SUM(D60:D61)</f>
        <v>0</v>
      </c>
      <c r="E59" s="24">
        <f t="shared" ref="E59:I59" si="6">SUM(E60:E61)</f>
        <v>0</v>
      </c>
      <c r="F59" s="24">
        <f t="shared" si="6"/>
        <v>0</v>
      </c>
      <c r="G59" s="24">
        <f t="shared" si="6"/>
        <v>0</v>
      </c>
      <c r="H59" s="24">
        <f t="shared" si="6"/>
        <v>0</v>
      </c>
      <c r="I59" s="24">
        <f t="shared" si="6"/>
        <v>0</v>
      </c>
    </row>
    <row r="60" spans="1:9" s="28" customFormat="1" ht="15.6" x14ac:dyDescent="0.3">
      <c r="A60" s="24"/>
      <c r="B60" s="24"/>
      <c r="C60" s="24" t="s">
        <v>64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</row>
    <row r="61" spans="1:9" s="28" customFormat="1" x14ac:dyDescent="0.3">
      <c r="A61" s="24"/>
      <c r="B61" s="24"/>
      <c r="C61" s="24" t="s">
        <v>65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</row>
    <row r="62" spans="1:9" s="28" customFormat="1" x14ac:dyDescent="0.3">
      <c r="A62" s="24"/>
      <c r="B62" s="25" t="s">
        <v>66</v>
      </c>
      <c r="C62" s="26"/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</row>
    <row r="63" spans="1:9" s="28" customFormat="1" x14ac:dyDescent="0.3">
      <c r="A63" s="24"/>
      <c r="B63" s="25" t="s">
        <v>67</v>
      </c>
      <c r="C63" s="26"/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</row>
    <row r="64" spans="1:9" s="28" customFormat="1" x14ac:dyDescent="0.3">
      <c r="A64" s="29" t="s">
        <v>68</v>
      </c>
      <c r="B64" s="30"/>
      <c r="C64" s="31"/>
      <c r="D64" s="32">
        <f>SUM(D45+D54+D59+D62+D63)</f>
        <v>5279284.97</v>
      </c>
      <c r="E64" s="32">
        <f t="shared" ref="E64:I64" si="7">SUM(E45+E54+E59+E62+E63)</f>
        <v>414966.17</v>
      </c>
      <c r="F64" s="32">
        <f t="shared" si="7"/>
        <v>5694251.1399999997</v>
      </c>
      <c r="G64" s="32">
        <f t="shared" si="7"/>
        <v>5670408.7300000004</v>
      </c>
      <c r="H64" s="32">
        <f t="shared" si="7"/>
        <v>5670408.7300000004</v>
      </c>
      <c r="I64" s="32">
        <f t="shared" si="7"/>
        <v>391123.76</v>
      </c>
    </row>
    <row r="65" spans="1:9" s="28" customFormat="1" x14ac:dyDescent="0.3">
      <c r="A65" s="29"/>
      <c r="B65" s="30"/>
      <c r="C65" s="31"/>
      <c r="D65" s="33"/>
      <c r="E65" s="33"/>
      <c r="F65" s="33"/>
      <c r="G65" s="33"/>
      <c r="H65" s="33"/>
      <c r="I65" s="33"/>
    </row>
    <row r="66" spans="1:9" s="28" customFormat="1" x14ac:dyDescent="0.3">
      <c r="A66" s="29" t="s">
        <v>69</v>
      </c>
      <c r="B66" s="30"/>
      <c r="C66" s="31"/>
      <c r="D66" s="33">
        <f>D67</f>
        <v>0</v>
      </c>
      <c r="E66" s="33">
        <f t="shared" ref="E66:I66" si="8">E67</f>
        <v>0</v>
      </c>
      <c r="F66" s="33">
        <f t="shared" si="8"/>
        <v>0</v>
      </c>
      <c r="G66" s="33">
        <f t="shared" si="8"/>
        <v>0</v>
      </c>
      <c r="H66" s="33">
        <f t="shared" si="8"/>
        <v>0</v>
      </c>
      <c r="I66" s="33">
        <f t="shared" si="8"/>
        <v>0</v>
      </c>
    </row>
    <row r="67" spans="1:9" s="28" customFormat="1" x14ac:dyDescent="0.3">
      <c r="A67" s="24"/>
      <c r="B67" s="25" t="s">
        <v>70</v>
      </c>
      <c r="C67" s="26"/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</row>
    <row r="68" spans="1:9" s="28" customFormat="1" x14ac:dyDescent="0.3">
      <c r="A68" s="29"/>
      <c r="B68" s="30"/>
      <c r="C68" s="31"/>
      <c r="D68" s="33"/>
      <c r="E68" s="33"/>
      <c r="F68" s="33"/>
      <c r="G68" s="33"/>
      <c r="H68" s="33"/>
      <c r="I68" s="33"/>
    </row>
    <row r="69" spans="1:9" s="28" customFormat="1" x14ac:dyDescent="0.3">
      <c r="A69" s="29" t="s">
        <v>71</v>
      </c>
      <c r="B69" s="30"/>
      <c r="C69" s="31"/>
      <c r="D69" s="32">
        <f>SUM(D41+D64+D66)</f>
        <v>8291765.9699999997</v>
      </c>
      <c r="E69" s="32">
        <f>SUM(E41+E64+E66)</f>
        <v>626067.49</v>
      </c>
      <c r="F69" s="32">
        <f>SUM(F41+F64+F66)</f>
        <v>8917833.4600000009</v>
      </c>
      <c r="G69" s="32">
        <f>SUM(G41+G64+G66)</f>
        <v>8389001.5800000001</v>
      </c>
      <c r="H69" s="32">
        <f>SUM(H41+H64+H66)</f>
        <v>8389001.5800000001</v>
      </c>
      <c r="I69" s="32">
        <f>SUM(I41+I64+I66)</f>
        <v>97235.609999999986</v>
      </c>
    </row>
    <row r="70" spans="1:9" s="28" customFormat="1" x14ac:dyDescent="0.3">
      <c r="A70" s="29"/>
      <c r="B70" s="30"/>
      <c r="C70" s="31"/>
      <c r="D70" s="33"/>
      <c r="E70" s="33"/>
      <c r="F70" s="33"/>
      <c r="G70" s="33"/>
      <c r="H70" s="33"/>
      <c r="I70" s="33"/>
    </row>
    <row r="71" spans="1:9" s="28" customFormat="1" x14ac:dyDescent="0.3">
      <c r="A71" s="29" t="s">
        <v>72</v>
      </c>
      <c r="B71" s="30"/>
      <c r="C71" s="31"/>
      <c r="D71" s="33"/>
      <c r="E71" s="33"/>
      <c r="F71" s="33"/>
      <c r="G71" s="33"/>
      <c r="H71" s="33"/>
      <c r="I71" s="33"/>
    </row>
    <row r="72" spans="1:9" s="28" customFormat="1" ht="15.6" customHeight="1" x14ac:dyDescent="0.3">
      <c r="A72" s="24"/>
      <c r="B72" s="25" t="s">
        <v>73</v>
      </c>
      <c r="C72" s="26"/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</row>
    <row r="73" spans="1:9" s="28" customFormat="1" ht="15.6" customHeight="1" x14ac:dyDescent="0.3">
      <c r="A73" s="24"/>
      <c r="B73" s="25" t="s">
        <v>74</v>
      </c>
      <c r="C73" s="26"/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</row>
    <row r="74" spans="1:9" s="28" customFormat="1" x14ac:dyDescent="0.3">
      <c r="A74" s="33"/>
      <c r="B74" s="29" t="s">
        <v>75</v>
      </c>
      <c r="C74" s="31"/>
      <c r="D74" s="33">
        <f>SUM(D72:D73)</f>
        <v>0</v>
      </c>
      <c r="E74" s="33">
        <f t="shared" ref="E74:I74" si="9">SUM(E72:E73)</f>
        <v>0</v>
      </c>
      <c r="F74" s="33">
        <f t="shared" si="9"/>
        <v>0</v>
      </c>
      <c r="G74" s="33">
        <f t="shared" si="9"/>
        <v>0</v>
      </c>
      <c r="H74" s="33">
        <f t="shared" si="9"/>
        <v>0</v>
      </c>
      <c r="I74" s="33">
        <f t="shared" si="9"/>
        <v>0</v>
      </c>
    </row>
    <row r="75" spans="1:9" s="28" customFormat="1" x14ac:dyDescent="0.3"/>
    <row r="76" spans="1:9" s="28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2025-01-26T18:49:16Z</dcterms:created>
  <dcterms:modified xsi:type="dcterms:W3CDTF">2025-01-26T19:17:41Z</dcterms:modified>
</cp:coreProperties>
</file>