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2do Trim2023\4.SMARTIN HUAMELULPAM 2do Trim2023\3.EDOS LDF 2do Trim 2023 SMHUAM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77" i="2" l="1"/>
  <c r="H77" i="2"/>
  <c r="G77" i="2"/>
  <c r="F77" i="2"/>
  <c r="E77" i="2"/>
  <c r="D77" i="2"/>
  <c r="I43" i="2"/>
  <c r="H43" i="2"/>
  <c r="G43" i="2"/>
  <c r="F43" i="2"/>
  <c r="E43" i="2"/>
  <c r="D43" i="2"/>
  <c r="I71" i="2"/>
  <c r="H71" i="2"/>
  <c r="G71" i="2"/>
  <c r="F71" i="2"/>
  <c r="E71" i="2"/>
  <c r="D71" i="2"/>
  <c r="I61" i="2"/>
  <c r="H61" i="2"/>
  <c r="G61" i="2"/>
  <c r="F61" i="2"/>
  <c r="E61" i="2"/>
  <c r="D61" i="2"/>
  <c r="I53" i="2"/>
  <c r="H53" i="2"/>
  <c r="G53" i="2"/>
  <c r="F53" i="2"/>
  <c r="E53" i="2"/>
  <c r="D53" i="2"/>
  <c r="I44" i="2"/>
  <c r="H44" i="2"/>
  <c r="G44" i="2"/>
  <c r="F44" i="2"/>
  <c r="E44" i="2"/>
  <c r="D44" i="2"/>
  <c r="I9" i="2"/>
  <c r="H9" i="2"/>
  <c r="G9" i="2"/>
  <c r="F9" i="2"/>
  <c r="E9" i="2"/>
  <c r="D9" i="2"/>
  <c r="I37" i="2"/>
  <c r="H37" i="2"/>
  <c r="G37" i="2"/>
  <c r="F37" i="2"/>
  <c r="E37" i="2"/>
  <c r="D37" i="2"/>
  <c r="I27" i="2"/>
  <c r="H27" i="2"/>
  <c r="G27" i="2"/>
  <c r="F27" i="2"/>
  <c r="E27" i="2"/>
  <c r="D27" i="2"/>
  <c r="I19" i="2"/>
  <c r="H19" i="2"/>
  <c r="G19" i="2"/>
  <c r="F19" i="2"/>
  <c r="E19" i="2"/>
  <c r="D19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<sst xmlns="http://schemas.openxmlformats.org/spreadsheetml/2006/main" count="81" uniqueCount="49">
  <si>
    <t>MUNICIPIO DE SAN MARTIN HUAMELULPAM DISTRITO DE TLAXIACO, OAX.</t>
  </si>
  <si>
    <t>ESTADO ANALÍTICO DEL EJERCICIO DEL PRESUPUESTO DE EGRESOS DETALLADO - LDF</t>
  </si>
  <si>
    <t>CLASIFICACIÓN FUNCIONAL (FINALIDAD Y FUNCIÓN)</t>
  </si>
  <si>
    <t>DEL 01 DE ENERO AL 30 DE JUNIO DE 2023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</si>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</sst>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showGridLines="0" tabSelected="1" zoomScaleNormal="10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33203125" style="4" customWidth="1"/>
    <col min="7" max="7" width="9" style="4" customWidth="1"/>
    <col min="8" max="8" width="8.886718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5" customFormat="1" x14ac:dyDescent="0.3">
      <c r="A9" s="22" t="s">
        <v>14</v>
      </c>
      <c r="B9" s="23"/>
      <c r="C9" s="24"/>
      <c r="D9" s="20">
        <f>SUM(D10+D19+D27+D37)</f>
        <v>2352880.16</v>
      </c>
      <c r="E9" s="20">
        <f>SUM(E10+E19+E27+E37)</f>
        <v>25000.000000000015</v>
      </c>
      <c r="F9" s="20">
        <f>SUM(F10+F19+F27+F37)</f>
        <v>2377880.16</v>
      </c>
      <c r="G9" s="20">
        <f>SUM(G10+G19+G27+G37)</f>
        <v>1142160.0199999998</v>
      </c>
      <c r="H9" s="20">
        <f>SUM(H10+H19+H27+H37)</f>
        <v>1142160.0199999998</v>
      </c>
      <c r="I9" s="20">
        <f>SUM(I10+I19+I27+I37)</f>
        <v>1235720.1400000001</v>
      </c>
    </row>
    <row r="10" spans="1:9" s="25" customFormat="1" x14ac:dyDescent="0.3">
      <c r="A10" s="26"/>
      <c r="B10" s="22" t="s">
        <v>15</v>
      </c>
      <c r="C10" s="24"/>
      <c r="D10" s="21">
        <f>SUM(D11:D18)</f>
        <v>2334880.16</v>
      </c>
      <c r="E10" s="21">
        <f t="shared" ref="E10:I10" si="0">SUM(E11:E18)</f>
        <v>24800.000000000015</v>
      </c>
      <c r="F10" s="21">
        <f t="shared" si="0"/>
        <v>2359680.16</v>
      </c>
      <c r="G10" s="21">
        <f t="shared" si="0"/>
        <v>1140390.8399999999</v>
      </c>
      <c r="H10" s="21">
        <f t="shared" si="0"/>
        <v>1140390.8399999999</v>
      </c>
      <c r="I10" s="21">
        <f t="shared" si="0"/>
        <v>1219289.32</v>
      </c>
    </row>
    <row r="11" spans="1:9" s="25" customFormat="1" x14ac:dyDescent="0.3">
      <c r="A11" s="26"/>
      <c r="B11" s="26"/>
      <c r="C11" s="27" t="s">
        <v>16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</row>
    <row r="12" spans="1:9" s="25" customFormat="1" x14ac:dyDescent="0.3">
      <c r="A12" s="26"/>
      <c r="B12" s="26"/>
      <c r="C12" s="27" t="s">
        <v>17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spans="1:9" s="25" customFormat="1" x14ac:dyDescent="0.3">
      <c r="A13" s="26"/>
      <c r="B13" s="26"/>
      <c r="C13" s="27" t="s">
        <v>18</v>
      </c>
      <c r="D13" s="29">
        <v>506191.08</v>
      </c>
      <c r="E13" s="29">
        <v>14344.52</v>
      </c>
      <c r="F13" s="29">
        <v>520535.6</v>
      </c>
      <c r="G13" s="29">
        <v>269628.03999999998</v>
      </c>
      <c r="H13" s="29">
        <v>269628.03999999998</v>
      </c>
      <c r="I13" s="29">
        <v>250907.56</v>
      </c>
    </row>
    <row r="14" spans="1:9" s="25" customFormat="1" x14ac:dyDescent="0.3">
      <c r="A14" s="26"/>
      <c r="B14" s="26"/>
      <c r="C14" s="27" t="s">
        <v>19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9" s="25" customFormat="1" x14ac:dyDescent="0.3">
      <c r="A15" s="26"/>
      <c r="B15" s="26"/>
      <c r="C15" s="27" t="s">
        <v>20</v>
      </c>
      <c r="D15" s="29">
        <v>865733.2</v>
      </c>
      <c r="E15" s="29">
        <v>-85207.4</v>
      </c>
      <c r="F15" s="29">
        <v>780525.8</v>
      </c>
      <c r="G15" s="29">
        <v>378206.05</v>
      </c>
      <c r="H15" s="29">
        <v>378206.05</v>
      </c>
      <c r="I15" s="29">
        <v>402319.75</v>
      </c>
    </row>
    <row r="16" spans="1:9" s="25" customFormat="1" x14ac:dyDescent="0.3">
      <c r="A16" s="26"/>
      <c r="B16" s="26"/>
      <c r="C16" s="27" t="s">
        <v>21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s="25" customFormat="1" x14ac:dyDescent="0.3">
      <c r="A17" s="26"/>
      <c r="B17" s="26"/>
      <c r="C17" s="27" t="s">
        <v>22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</row>
    <row r="18" spans="1:9" s="25" customFormat="1" x14ac:dyDescent="0.3">
      <c r="A18" s="26"/>
      <c r="B18" s="26"/>
      <c r="C18" s="27" t="s">
        <v>23</v>
      </c>
      <c r="D18" s="29">
        <v>962955.88</v>
      </c>
      <c r="E18" s="29">
        <v>95662.88</v>
      </c>
      <c r="F18" s="29">
        <v>1058618.76</v>
      </c>
      <c r="G18" s="29">
        <v>492556.75</v>
      </c>
      <c r="H18" s="29">
        <v>492556.75</v>
      </c>
      <c r="I18" s="29">
        <v>566062.01</v>
      </c>
    </row>
    <row r="19" spans="1:9" s="25" customFormat="1" x14ac:dyDescent="0.3">
      <c r="A19" s="26"/>
      <c r="B19" s="22" t="s">
        <v>24</v>
      </c>
      <c r="C19" s="24"/>
      <c r="D19" s="21">
        <f>SUM(D20:D26)</f>
        <v>18000</v>
      </c>
      <c r="E19" s="21">
        <f t="shared" ref="E19:I19" si="1">SUM(E20:E26)</f>
        <v>200</v>
      </c>
      <c r="F19" s="21">
        <f t="shared" si="1"/>
        <v>18200</v>
      </c>
      <c r="G19" s="21">
        <f t="shared" si="1"/>
        <v>1769.18</v>
      </c>
      <c r="H19" s="21">
        <f t="shared" si="1"/>
        <v>1769.18</v>
      </c>
      <c r="I19" s="21">
        <f t="shared" si="1"/>
        <v>16430.82</v>
      </c>
    </row>
    <row r="20" spans="1:9" s="25" customFormat="1" x14ac:dyDescent="0.3">
      <c r="A20" s="26"/>
      <c r="B20" s="26"/>
      <c r="C20" s="27" t="s">
        <v>25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s="25" customFormat="1" x14ac:dyDescent="0.3">
      <c r="A21" s="26"/>
      <c r="B21" s="26"/>
      <c r="C21" s="27" t="s">
        <v>26</v>
      </c>
      <c r="D21" s="29">
        <v>2000</v>
      </c>
      <c r="E21" s="28">
        <v>0</v>
      </c>
      <c r="F21" s="29">
        <v>2000</v>
      </c>
      <c r="G21" s="29">
        <v>1569.18</v>
      </c>
      <c r="H21" s="29">
        <v>1569.18</v>
      </c>
      <c r="I21" s="28">
        <v>430.82</v>
      </c>
    </row>
    <row r="22" spans="1:9" s="25" customFormat="1" x14ac:dyDescent="0.3">
      <c r="A22" s="26"/>
      <c r="B22" s="26"/>
      <c r="C22" s="27" t="s">
        <v>27</v>
      </c>
      <c r="D22" s="29">
        <v>16000</v>
      </c>
      <c r="E22" s="28">
        <v>0</v>
      </c>
      <c r="F22" s="29">
        <v>16000</v>
      </c>
      <c r="G22" s="28">
        <v>0</v>
      </c>
      <c r="H22" s="28">
        <v>0</v>
      </c>
      <c r="I22" s="29">
        <v>16000</v>
      </c>
    </row>
    <row r="23" spans="1:9" s="25" customFormat="1" x14ac:dyDescent="0.3">
      <c r="A23" s="26"/>
      <c r="B23" s="26"/>
      <c r="C23" s="27" t="s">
        <v>28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</row>
    <row r="24" spans="1:9" s="25" customFormat="1" x14ac:dyDescent="0.3">
      <c r="A24" s="26"/>
      <c r="B24" s="26"/>
      <c r="C24" s="27" t="s">
        <v>29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s="25" customFormat="1" x14ac:dyDescent="0.3">
      <c r="A25" s="26"/>
      <c r="B25" s="26"/>
      <c r="C25" s="27" t="s">
        <v>30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s="25" customFormat="1" x14ac:dyDescent="0.3">
      <c r="A26" s="26"/>
      <c r="B26" s="26"/>
      <c r="C26" s="27" t="s">
        <v>31</v>
      </c>
      <c r="D26" s="28">
        <v>0</v>
      </c>
      <c r="E26" s="28">
        <v>200</v>
      </c>
      <c r="F26" s="28">
        <v>200</v>
      </c>
      <c r="G26" s="28">
        <v>200</v>
      </c>
      <c r="H26" s="28">
        <v>200</v>
      </c>
      <c r="I26" s="28">
        <v>0</v>
      </c>
    </row>
    <row r="27" spans="1:9" s="25" customFormat="1" x14ac:dyDescent="0.3">
      <c r="A27" s="26"/>
      <c r="B27" s="22" t="s">
        <v>32</v>
      </c>
      <c r="C27" s="24"/>
      <c r="D27" s="30">
        <f>SUM(D28:D36)</f>
        <v>0</v>
      </c>
      <c r="E27" s="30">
        <f t="shared" ref="E27:I27" si="2">SUM(E28:E36)</f>
        <v>0</v>
      </c>
      <c r="F27" s="30">
        <f t="shared" si="2"/>
        <v>0</v>
      </c>
      <c r="G27" s="30">
        <f t="shared" si="2"/>
        <v>0</v>
      </c>
      <c r="H27" s="30">
        <f t="shared" si="2"/>
        <v>0</v>
      </c>
      <c r="I27" s="30">
        <f t="shared" si="2"/>
        <v>0</v>
      </c>
    </row>
    <row r="28" spans="1:9" s="25" customFormat="1" x14ac:dyDescent="0.3">
      <c r="A28" s="26"/>
      <c r="B28" s="26"/>
      <c r="C28" s="27" t="s">
        <v>33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s="25" customFormat="1" x14ac:dyDescent="0.3">
      <c r="A29" s="26"/>
      <c r="B29" s="26"/>
      <c r="C29" s="27" t="s">
        <v>34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s="25" customFormat="1" x14ac:dyDescent="0.3">
      <c r="A30" s="26"/>
      <c r="B30" s="26"/>
      <c r="C30" s="27" t="s">
        <v>35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s="25" customFormat="1" x14ac:dyDescent="0.3">
      <c r="A31" s="26"/>
      <c r="B31" s="26"/>
      <c r="C31" s="27" t="s">
        <v>36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s="25" customFormat="1" x14ac:dyDescent="0.3">
      <c r="A32" s="26"/>
      <c r="B32" s="26"/>
      <c r="C32" s="27" t="s">
        <v>37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</row>
    <row r="33" spans="1:9" s="25" customFormat="1" x14ac:dyDescent="0.3">
      <c r="A33" s="26"/>
      <c r="B33" s="26"/>
      <c r="C33" s="27" t="s">
        <v>38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</row>
    <row r="34" spans="1:9" s="25" customFormat="1" x14ac:dyDescent="0.3">
      <c r="A34" s="26"/>
      <c r="B34" s="26"/>
      <c r="C34" s="27" t="s">
        <v>39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</row>
    <row r="35" spans="1:9" s="25" customFormat="1" x14ac:dyDescent="0.3">
      <c r="A35" s="26"/>
      <c r="B35" s="26"/>
      <c r="C35" s="27" t="s">
        <v>40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</row>
    <row r="36" spans="1:9" s="25" customFormat="1" x14ac:dyDescent="0.3">
      <c r="A36" s="26"/>
      <c r="B36" s="26"/>
      <c r="C36" s="27" t="s">
        <v>41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</row>
    <row r="37" spans="1:9" s="25" customFormat="1" x14ac:dyDescent="0.3">
      <c r="A37" s="26"/>
      <c r="B37" s="22" t="s">
        <v>42</v>
      </c>
      <c r="C37" s="24"/>
      <c r="D37" s="30">
        <f>SUM(D38:D41)</f>
        <v>0</v>
      </c>
      <c r="E37" s="30">
        <f t="shared" ref="E37:I37" si="3">SUM(E38:E41)</f>
        <v>0</v>
      </c>
      <c r="F37" s="30">
        <f t="shared" si="3"/>
        <v>0</v>
      </c>
      <c r="G37" s="30">
        <f t="shared" si="3"/>
        <v>0</v>
      </c>
      <c r="H37" s="30">
        <f t="shared" si="3"/>
        <v>0</v>
      </c>
      <c r="I37" s="30">
        <f t="shared" si="3"/>
        <v>0</v>
      </c>
    </row>
    <row r="38" spans="1:9" s="25" customFormat="1" x14ac:dyDescent="0.3">
      <c r="A38" s="26"/>
      <c r="B38" s="26"/>
      <c r="C38" s="27" t="s">
        <v>43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s="25" customFormat="1" ht="15.6" x14ac:dyDescent="0.3">
      <c r="A39" s="26"/>
      <c r="B39" s="26"/>
      <c r="C39" s="27" t="s">
        <v>44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</row>
    <row r="40" spans="1:9" s="25" customFormat="1" x14ac:dyDescent="0.3">
      <c r="A40" s="26"/>
      <c r="B40" s="26"/>
      <c r="C40" s="27" t="s">
        <v>45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</row>
    <row r="41" spans="1:9" s="25" customFormat="1" x14ac:dyDescent="0.3">
      <c r="A41" s="26"/>
      <c r="B41" s="26"/>
      <c r="C41" s="27" t="s">
        <v>46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</row>
    <row r="42" spans="1:9" s="25" customFormat="1" x14ac:dyDescent="0.3"/>
    <row r="43" spans="1:9" s="25" customFormat="1" x14ac:dyDescent="0.3">
      <c r="A43" s="22" t="s">
        <v>47</v>
      </c>
      <c r="B43" s="23"/>
      <c r="C43" s="24"/>
      <c r="D43" s="20">
        <f>SUM(D44+D53+D61+D71)</f>
        <v>4413773.74</v>
      </c>
      <c r="E43" s="20">
        <f t="shared" ref="E43:I43" si="4">SUM(E44+E53+E61+E71)</f>
        <v>0</v>
      </c>
      <c r="F43" s="20">
        <f t="shared" si="4"/>
        <v>4413773.74</v>
      </c>
      <c r="G43" s="20">
        <f t="shared" si="4"/>
        <v>387003.19999999995</v>
      </c>
      <c r="H43" s="20">
        <f t="shared" si="4"/>
        <v>387003.19999999995</v>
      </c>
      <c r="I43" s="20">
        <f t="shared" si="4"/>
        <v>4026770.54</v>
      </c>
    </row>
    <row r="44" spans="1:9" s="25" customFormat="1" x14ac:dyDescent="0.3">
      <c r="A44" s="26"/>
      <c r="B44" s="22" t="s">
        <v>15</v>
      </c>
      <c r="C44" s="24"/>
      <c r="D44" s="21">
        <f>SUM(D45:D52)</f>
        <v>825982.99</v>
      </c>
      <c r="E44" s="21">
        <f t="shared" ref="E44:I44" si="5">SUM(E45:E52)</f>
        <v>0</v>
      </c>
      <c r="F44" s="21">
        <f t="shared" si="5"/>
        <v>825982.99</v>
      </c>
      <c r="G44" s="21">
        <f t="shared" si="5"/>
        <v>318064.19999999995</v>
      </c>
      <c r="H44" s="21">
        <f t="shared" si="5"/>
        <v>318064.19999999995</v>
      </c>
      <c r="I44" s="21">
        <f t="shared" si="5"/>
        <v>507918.79</v>
      </c>
    </row>
    <row r="45" spans="1:9" s="25" customFormat="1" x14ac:dyDescent="0.3">
      <c r="A45" s="26"/>
      <c r="B45" s="26"/>
      <c r="C45" s="27" t="s">
        <v>16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</row>
    <row r="46" spans="1:9" s="25" customFormat="1" x14ac:dyDescent="0.3">
      <c r="A46" s="26"/>
      <c r="B46" s="26"/>
      <c r="C46" s="27" t="s">
        <v>17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</row>
    <row r="47" spans="1:9" s="25" customFormat="1" x14ac:dyDescent="0.3">
      <c r="A47" s="26"/>
      <c r="B47" s="26"/>
      <c r="C47" s="27" t="s">
        <v>18</v>
      </c>
      <c r="D47" s="29">
        <v>39847.980000000003</v>
      </c>
      <c r="E47" s="28">
        <v>0</v>
      </c>
      <c r="F47" s="29">
        <v>39847.980000000003</v>
      </c>
      <c r="G47" s="28">
        <v>0</v>
      </c>
      <c r="H47" s="28">
        <v>0</v>
      </c>
      <c r="I47" s="29">
        <v>39847.980000000003</v>
      </c>
    </row>
    <row r="48" spans="1:9" s="25" customFormat="1" x14ac:dyDescent="0.3">
      <c r="A48" s="26"/>
      <c r="B48" s="26"/>
      <c r="C48" s="27" t="s">
        <v>19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</row>
    <row r="49" spans="1:9" s="25" customFormat="1" x14ac:dyDescent="0.3">
      <c r="A49" s="26"/>
      <c r="B49" s="26"/>
      <c r="C49" s="27" t="s">
        <v>20</v>
      </c>
      <c r="D49" s="29">
        <v>2001</v>
      </c>
      <c r="E49" s="28">
        <v>0</v>
      </c>
      <c r="F49" s="29">
        <v>2001</v>
      </c>
      <c r="G49" s="28">
        <v>34.799999999999997</v>
      </c>
      <c r="H49" s="28">
        <v>34.799999999999997</v>
      </c>
      <c r="I49" s="29">
        <v>1966.2</v>
      </c>
    </row>
    <row r="50" spans="1:9" s="25" customFormat="1" x14ac:dyDescent="0.3">
      <c r="A50" s="26"/>
      <c r="B50" s="26"/>
      <c r="C50" s="27" t="s">
        <v>21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</row>
    <row r="51" spans="1:9" s="25" customFormat="1" x14ac:dyDescent="0.3">
      <c r="A51" s="26"/>
      <c r="B51" s="26"/>
      <c r="C51" s="27" t="s">
        <v>22</v>
      </c>
      <c r="D51" s="29">
        <v>353962</v>
      </c>
      <c r="E51" s="28">
        <v>0</v>
      </c>
      <c r="F51" s="29">
        <v>353962</v>
      </c>
      <c r="G51" s="29">
        <v>133381</v>
      </c>
      <c r="H51" s="29">
        <v>133381</v>
      </c>
      <c r="I51" s="29">
        <v>220581</v>
      </c>
    </row>
    <row r="52" spans="1:9" s="25" customFormat="1" x14ac:dyDescent="0.3">
      <c r="A52" s="26"/>
      <c r="B52" s="26"/>
      <c r="C52" s="27" t="s">
        <v>23</v>
      </c>
      <c r="D52" s="29">
        <v>430172.01</v>
      </c>
      <c r="E52" s="28">
        <v>0</v>
      </c>
      <c r="F52" s="29">
        <v>430172.01</v>
      </c>
      <c r="G52" s="29">
        <v>184648.4</v>
      </c>
      <c r="H52" s="29">
        <v>184648.4</v>
      </c>
      <c r="I52" s="29">
        <v>245523.61</v>
      </c>
    </row>
    <row r="53" spans="1:9" s="25" customFormat="1" x14ac:dyDescent="0.3">
      <c r="A53" s="26"/>
      <c r="B53" s="22" t="s">
        <v>24</v>
      </c>
      <c r="C53" s="24"/>
      <c r="D53" s="21">
        <f>SUM(D54:D60)</f>
        <v>3587790.75</v>
      </c>
      <c r="E53" s="21">
        <f t="shared" ref="E53:I53" si="6">SUM(E54:E60)</f>
        <v>0</v>
      </c>
      <c r="F53" s="21">
        <f t="shared" si="6"/>
        <v>3587790.75</v>
      </c>
      <c r="G53" s="21">
        <f t="shared" si="6"/>
        <v>68939</v>
      </c>
      <c r="H53" s="21">
        <f t="shared" si="6"/>
        <v>68939</v>
      </c>
      <c r="I53" s="21">
        <f t="shared" si="6"/>
        <v>3518851.75</v>
      </c>
    </row>
    <row r="54" spans="1:9" s="25" customFormat="1" x14ac:dyDescent="0.3">
      <c r="A54" s="26"/>
      <c r="B54" s="26"/>
      <c r="C54" s="27" t="s">
        <v>25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</row>
    <row r="55" spans="1:9" s="25" customFormat="1" x14ac:dyDescent="0.3">
      <c r="A55" s="26"/>
      <c r="B55" s="26"/>
      <c r="C55" s="27" t="s">
        <v>26</v>
      </c>
      <c r="D55" s="29">
        <v>1837790.75</v>
      </c>
      <c r="E55" s="28">
        <v>0</v>
      </c>
      <c r="F55" s="29">
        <v>1837790.75</v>
      </c>
      <c r="G55" s="29">
        <v>68939</v>
      </c>
      <c r="H55" s="29">
        <v>68939</v>
      </c>
      <c r="I55" s="29">
        <v>1768851.75</v>
      </c>
    </row>
    <row r="56" spans="1:9" s="25" customFormat="1" x14ac:dyDescent="0.3">
      <c r="A56" s="26"/>
      <c r="B56" s="26"/>
      <c r="C56" s="27" t="s">
        <v>27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</row>
    <row r="57" spans="1:9" s="25" customFormat="1" x14ac:dyDescent="0.3">
      <c r="A57" s="26"/>
      <c r="B57" s="26"/>
      <c r="C57" s="27" t="s">
        <v>28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</row>
    <row r="58" spans="1:9" s="25" customFormat="1" x14ac:dyDescent="0.3">
      <c r="A58" s="26"/>
      <c r="B58" s="26"/>
      <c r="C58" s="27" t="s">
        <v>29</v>
      </c>
      <c r="D58" s="29">
        <v>1750000</v>
      </c>
      <c r="E58" s="28">
        <v>0</v>
      </c>
      <c r="F58" s="29">
        <v>1750000</v>
      </c>
      <c r="G58" s="28">
        <v>0</v>
      </c>
      <c r="H58" s="28">
        <v>0</v>
      </c>
      <c r="I58" s="29">
        <v>1750000</v>
      </c>
    </row>
    <row r="59" spans="1:9" s="25" customFormat="1" x14ac:dyDescent="0.3">
      <c r="A59" s="26"/>
      <c r="B59" s="26"/>
      <c r="C59" s="27" t="s">
        <v>30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</row>
    <row r="60" spans="1:9" s="25" customFormat="1" x14ac:dyDescent="0.3">
      <c r="A60" s="26"/>
      <c r="B60" s="26"/>
      <c r="C60" s="27" t="s">
        <v>31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</row>
    <row r="61" spans="1:9" s="25" customFormat="1" x14ac:dyDescent="0.3">
      <c r="A61" s="26"/>
      <c r="B61" s="22" t="s">
        <v>32</v>
      </c>
      <c r="C61" s="24"/>
      <c r="D61" s="30">
        <f>SUM(D62:D70)</f>
        <v>0</v>
      </c>
      <c r="E61" s="30">
        <f t="shared" ref="E61:I61" si="7">SUM(E62:E70)</f>
        <v>0</v>
      </c>
      <c r="F61" s="30">
        <f t="shared" si="7"/>
        <v>0</v>
      </c>
      <c r="G61" s="30">
        <f t="shared" si="7"/>
        <v>0</v>
      </c>
      <c r="H61" s="30">
        <f t="shared" si="7"/>
        <v>0</v>
      </c>
      <c r="I61" s="30">
        <f t="shared" si="7"/>
        <v>0</v>
      </c>
    </row>
    <row r="62" spans="1:9" s="25" customFormat="1" x14ac:dyDescent="0.3">
      <c r="A62" s="26"/>
      <c r="B62" s="26"/>
      <c r="C62" s="27" t="s">
        <v>33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</row>
    <row r="63" spans="1:9" s="25" customFormat="1" x14ac:dyDescent="0.3">
      <c r="A63" s="26"/>
      <c r="B63" s="26"/>
      <c r="C63" s="27" t="s">
        <v>34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</row>
    <row r="64" spans="1:9" s="25" customFormat="1" x14ac:dyDescent="0.3">
      <c r="A64" s="26"/>
      <c r="B64" s="26"/>
      <c r="C64" s="27" t="s">
        <v>35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</row>
    <row r="65" spans="1:9" s="25" customFormat="1" x14ac:dyDescent="0.3">
      <c r="A65" s="26"/>
      <c r="B65" s="26"/>
      <c r="C65" s="27" t="s">
        <v>36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</row>
    <row r="66" spans="1:9" s="25" customFormat="1" x14ac:dyDescent="0.3">
      <c r="A66" s="26"/>
      <c r="B66" s="26"/>
      <c r="C66" s="27" t="s">
        <v>37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</row>
    <row r="67" spans="1:9" s="25" customFormat="1" x14ac:dyDescent="0.3">
      <c r="A67" s="26"/>
      <c r="B67" s="26"/>
      <c r="C67" s="27" t="s">
        <v>38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</row>
    <row r="68" spans="1:9" s="25" customFormat="1" x14ac:dyDescent="0.3">
      <c r="A68" s="26"/>
      <c r="B68" s="26"/>
      <c r="C68" s="27" t="s">
        <v>39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</row>
    <row r="69" spans="1:9" s="25" customFormat="1" x14ac:dyDescent="0.3">
      <c r="A69" s="26"/>
      <c r="B69" s="26"/>
      <c r="C69" s="27" t="s">
        <v>40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</row>
    <row r="70" spans="1:9" s="25" customFormat="1" x14ac:dyDescent="0.3">
      <c r="A70" s="26"/>
      <c r="B70" s="26"/>
      <c r="C70" s="27" t="s">
        <v>41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</row>
    <row r="71" spans="1:9" s="25" customFormat="1" x14ac:dyDescent="0.3">
      <c r="A71" s="26"/>
      <c r="B71" s="22" t="s">
        <v>42</v>
      </c>
      <c r="C71" s="24"/>
      <c r="D71" s="30">
        <f>SUM(D72:D75)</f>
        <v>0</v>
      </c>
      <c r="E71" s="30">
        <f t="shared" ref="E71:I71" si="8">SUM(E72:E75)</f>
        <v>0</v>
      </c>
      <c r="F71" s="30">
        <f t="shared" si="8"/>
        <v>0</v>
      </c>
      <c r="G71" s="30">
        <f t="shared" si="8"/>
        <v>0</v>
      </c>
      <c r="H71" s="30">
        <f t="shared" si="8"/>
        <v>0</v>
      </c>
      <c r="I71" s="30">
        <f t="shared" si="8"/>
        <v>0</v>
      </c>
    </row>
    <row r="72" spans="1:9" s="25" customFormat="1" x14ac:dyDescent="0.3">
      <c r="A72" s="26"/>
      <c r="B72" s="26"/>
      <c r="C72" s="27" t="s">
        <v>43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</row>
    <row r="73" spans="1:9" s="25" customFormat="1" ht="15.6" x14ac:dyDescent="0.3">
      <c r="A73" s="26"/>
      <c r="B73" s="26"/>
      <c r="C73" s="27" t="s">
        <v>44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</row>
    <row r="74" spans="1:9" s="25" customFormat="1" x14ac:dyDescent="0.3">
      <c r="A74" s="26"/>
      <c r="B74" s="26"/>
      <c r="C74" s="27" t="s">
        <v>45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</row>
    <row r="75" spans="1:9" s="25" customFormat="1" x14ac:dyDescent="0.3">
      <c r="A75" s="26"/>
      <c r="B75" s="26"/>
      <c r="C75" s="27" t="s">
        <v>46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</row>
    <row r="76" spans="1:9" s="25" customFormat="1" x14ac:dyDescent="0.3"/>
    <row r="77" spans="1:9" s="25" customFormat="1" x14ac:dyDescent="0.3">
      <c r="A77" s="22" t="s">
        <v>48</v>
      </c>
      <c r="B77" s="23"/>
      <c r="C77" s="24"/>
      <c r="D77" s="20">
        <f>SUM(D9+D43)</f>
        <v>6766653.9000000004</v>
      </c>
      <c r="E77" s="20">
        <f t="shared" ref="E77:I77" si="9">SUM(E9+E43)</f>
        <v>25000.000000000015</v>
      </c>
      <c r="F77" s="20">
        <f t="shared" si="9"/>
        <v>6791653.9000000004</v>
      </c>
      <c r="G77" s="20">
        <f t="shared" si="9"/>
        <v>1529163.2199999997</v>
      </c>
      <c r="H77" s="20">
        <f t="shared" si="9"/>
        <v>1529163.2199999997</v>
      </c>
      <c r="I77" s="20">
        <f t="shared" si="9"/>
        <v>5262490.68</v>
      </c>
    </row>
    <row r="78" spans="1:9" s="25" customFormat="1" x14ac:dyDescent="0.3"/>
    <row r="79" spans="1:9" s="25" customFormat="1" x14ac:dyDescent="0.3"/>
    <row r="80" spans="1:9" s="25" customFormat="1" x14ac:dyDescent="0.3"/>
    <row r="81" s="25" customFormat="1" x14ac:dyDescent="0.3"/>
    <row r="82" s="25" customFormat="1" x14ac:dyDescent="0.3"/>
    <row r="83" s="25" customFormat="1" x14ac:dyDescent="0.3"/>
    <row r="84" s="25" customFormat="1" x14ac:dyDescent="0.3"/>
    <row r="85" s="25" customFormat="1" x14ac:dyDescent="0.3"/>
    <row r="86" s="25" customFormat="1" x14ac:dyDescent="0.3"/>
    <row r="87" s="25" customFormat="1" x14ac:dyDescent="0.3"/>
    <row r="88" s="25" customFormat="1" x14ac:dyDescent="0.3"/>
    <row r="89" s="25" customFormat="1" x14ac:dyDescent="0.3"/>
    <row r="90" s="25" customFormat="1" x14ac:dyDescent="0.3"/>
    <row r="91" s="25" customFormat="1" x14ac:dyDescent="0.3"/>
    <row r="92" s="25" customFormat="1" x14ac:dyDescent="0.3"/>
    <row r="93" s="25" customFormat="1" x14ac:dyDescent="0.3"/>
    <row r="94" s="25" customFormat="1" x14ac:dyDescent="0.3"/>
    <row r="95" s="25" customFormat="1" x14ac:dyDescent="0.3"/>
    <row r="96" s="25" customFormat="1" x14ac:dyDescent="0.3"/>
    <row r="97" s="25" customFormat="1" x14ac:dyDescent="0.3"/>
    <row r="98" s="25" customFormat="1" x14ac:dyDescent="0.3"/>
    <row r="99" s="25" customFormat="1" x14ac:dyDescent="0.3"/>
    <row r="100" s="25" customFormat="1" x14ac:dyDescent="0.3"/>
    <row r="101" s="25" customFormat="1" x14ac:dyDescent="0.3"/>
    <row r="102" s="25" customFormat="1" x14ac:dyDescent="0.3"/>
    <row r="103" s="25" customFormat="1" x14ac:dyDescent="0.3"/>
    <row r="104" s="25" customFormat="1" x14ac:dyDescent="0.3"/>
    <row r="105" s="25" customFormat="1" x14ac:dyDescent="0.3"/>
    <row r="106" s="25" customFormat="1" x14ac:dyDescent="0.3"/>
    <row r="107" s="25" customFormat="1" x14ac:dyDescent="0.3"/>
    <row r="108" s="25" customFormat="1" x14ac:dyDescent="0.3"/>
    <row r="109" s="25" customFormat="1" x14ac:dyDescent="0.3"/>
    <row r="110" s="25" customFormat="1" x14ac:dyDescent="0.3"/>
    <row r="111" s="25" customFormat="1" x14ac:dyDescent="0.3"/>
    <row r="112" s="25" customFormat="1" x14ac:dyDescent="0.3"/>
    <row r="113" s="25" customFormat="1" x14ac:dyDescent="0.3"/>
    <row r="114" s="25" customFormat="1" x14ac:dyDescent="0.3"/>
    <row r="115" s="25" customFormat="1" x14ac:dyDescent="0.3"/>
    <row r="116" s="25" customFormat="1" x14ac:dyDescent="0.3"/>
    <row r="117" s="25" customFormat="1" x14ac:dyDescent="0.3"/>
    <row r="118" s="25" customFormat="1" x14ac:dyDescent="0.3"/>
    <row r="119" s="25" customFormat="1" x14ac:dyDescent="0.3"/>
  </sheetData>
  <mergeCells count="20">
    <mergeCell ref="B19:C19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B71:C71"/>
    <mergeCell ref="A77:C77"/>
    <mergeCell ref="B27:C27"/>
    <mergeCell ref="B37:C37"/>
    <mergeCell ref="A43:C43"/>
    <mergeCell ref="B44:C44"/>
    <mergeCell ref="B53:C53"/>
    <mergeCell ref="B61:C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2023-07-18T18:36:39Z</dcterms:created>
  <dcterms:modified xsi:type="dcterms:W3CDTF">2023-07-18T20:57:31Z</dcterms:modified>
</cp:coreProperties>
</file>